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ПРОТОКОЛЬНІ ДОРУЧЕННЯ\На сайт по КП\"/>
    </mc:Choice>
  </mc:AlternateContent>
  <bookViews>
    <workbookView xWindow="0" yWindow="0" windowWidth="28800" windowHeight="12300"/>
  </bookViews>
  <sheets>
    <sheet name="Таблиця 1" sheetId="1" r:id="rId1"/>
  </sheets>
  <definedNames>
    <definedName name="_xlnm._FilterDatabase" localSheetId="0" hidden="1">'Таблиця 1'!$B$5:$K$246</definedName>
  </definedNames>
  <calcPr calcId="162913"/>
</workbook>
</file>

<file path=xl/calcChain.xml><?xml version="1.0" encoding="utf-8"?>
<calcChain xmlns="http://schemas.openxmlformats.org/spreadsheetml/2006/main">
  <c r="K178" i="1" l="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H59" i="1" l="1"/>
  <c r="H51" i="1"/>
  <c r="H46" i="1"/>
  <c r="H8" i="1"/>
  <c r="G8" i="1"/>
</calcChain>
</file>

<file path=xl/sharedStrings.xml><?xml version="1.0" encoding="utf-8"?>
<sst xmlns="http://schemas.openxmlformats.org/spreadsheetml/2006/main" count="514" uniqueCount="303">
  <si>
    <t>№</t>
  </si>
  <si>
    <t>Найменування підприємства (господарського товариства)</t>
  </si>
  <si>
    <t>Орган до сфери управління якого відноситься підприємство</t>
  </si>
  <si>
    <t>Балансова вартість активів за 2015 рік, тис.грн.</t>
  </si>
  <si>
    <t>Сума доходу (виручки) від реалізації продукції (товарів, робіт послуг)              за 2015 рік, тис.грн.</t>
  </si>
  <si>
    <t>Кількість працівників станом на 01.07.2016 року, чол.</t>
  </si>
  <si>
    <t>Обсяг бюджетних призначень та/або бюджетних асигнувань на 2015 рік, тис.грн.</t>
  </si>
  <si>
    <t>Комунальне підприємство “Житлосервіс”Приозерне” (реорг.комісія)</t>
  </si>
  <si>
    <t>Оболонська районна в місті Києві державна адміністрація</t>
  </si>
  <si>
    <t>коміся з реорганізації</t>
  </si>
  <si>
    <t>Комунальне підприємство  “Житлосервіс           ”Оболонь”(реорг.комісія)</t>
  </si>
  <si>
    <t xml:space="preserve">Комунальне підприємство “Житлосервіс    ”Куренівка” (реорг.комісія)  </t>
  </si>
  <si>
    <t>голова комісії, 5 чол. по трудовій угоді</t>
  </si>
  <si>
    <t>КП "Київпастранс"</t>
  </si>
  <si>
    <t>Департамент транспортної інфраструктури</t>
  </si>
  <si>
    <t>КП "Київський метрополітен"</t>
  </si>
  <si>
    <t>Комунальне некомерційне  підприємство  "Консультативно-діагностичний центр  Деснянського району"</t>
  </si>
  <si>
    <t>Деснянська районна в місті Києві державна адміністрація</t>
  </si>
  <si>
    <t>КП "Керуюча компанія з обслуговування житлового фонду Святошинського району м. Києва"</t>
  </si>
  <si>
    <t>Святошинська районнна в місті Києві державна адміністрація</t>
  </si>
  <si>
    <t>Комунальне некомерційне підприємство  «Консультативно-діагностичний центр» Шевченківського району міста Києва (код ЄДРПОУ 38947811)</t>
  </si>
  <si>
    <t>Шевченківська РДА</t>
  </si>
  <si>
    <t>Комунальне підприємство "Керуюча компанія з обслуговування житлового фонду Дніпровського району м. Києва"</t>
  </si>
  <si>
    <t>Дніпровська районна в місті Києві державна адміністрація</t>
  </si>
  <si>
    <t>КП Фармація</t>
  </si>
  <si>
    <t>Київська міська державна адміністрація</t>
  </si>
  <si>
    <t>Комунальне  підприємство "Керуюча компанія з обслуговування  житлового фонду" Деснянського району м. Києва</t>
  </si>
  <si>
    <t>Комунальне підприємство "Керуюча компанія  Оболонського р-ну"</t>
  </si>
  <si>
    <t>Комунальне підприємство    "Керуюча компанія  з обслуговування  житлового фонду  Солом’янського району м. Києва"                                код ЄДРПОУ 35756919</t>
  </si>
  <si>
    <t>Солом’янська районна в місті Києві державна адміністрація</t>
  </si>
  <si>
    <t>Комунальне підприємство "Керуюча компанія з обслуговування житлового фонду Дарицького району м. Києва"</t>
  </si>
  <si>
    <t>Дарницька районна в місті Києві державна адміністрація</t>
  </si>
  <si>
    <t>КНП "Консультативно-діагностичний центр" Святошинського району м.Києва</t>
  </si>
  <si>
    <t xml:space="preserve">Святошинська районна в місті Києві державна адміністрація </t>
  </si>
  <si>
    <t>Комунальне некомерційне підприємство «Клініко-діагностичний центр» Голосіївського району               м. Києва</t>
  </si>
  <si>
    <t>Голосіївська районна в місті Києві державна адміністрація</t>
  </si>
  <si>
    <t xml:space="preserve">Комунальне некомерційне підприємство "Консультативно-діагностичний центр" Солом'янського району м.Києва                                                                          </t>
  </si>
  <si>
    <t>Комунальне підприємство «Керуюча компанія з обслуговування житлового фонду Голосіївського району м. Києва»</t>
  </si>
  <si>
    <t>Комунальне некомерційне  підприємство "Консультативно-діагностичний центр"</t>
  </si>
  <si>
    <t xml:space="preserve">Оболонська районна в місті Києві державна адміністрація </t>
  </si>
  <si>
    <t>Комунальне некомерційне підприємство «Консультативно-діагностичний центр Дніпровського району м. Києва»</t>
  </si>
  <si>
    <t>Комунальне підприємство "Керуюча компанія з обслуговування житлового фонду Печерського району м. Києва"</t>
  </si>
  <si>
    <t xml:space="preserve">Печерська районна в місті києві державна адміністрація </t>
  </si>
  <si>
    <t>КП «Керуюча компанія з обслуговування житлового фонду Подільського району»</t>
  </si>
  <si>
    <t>Подільська районна в місті Києві державна адміністрація</t>
  </si>
  <si>
    <t>Комунальне підприємство Міжнародний аеропорт «Київ» (Жуляни)</t>
  </si>
  <si>
    <t>Комунальне некомерційне  підприємство "Центр первинної медико-санітарної допомоги №1" Оболонського райну  м. Києва</t>
  </si>
  <si>
    <t>Комунальне некомерційне підприємство «КОНСУЛЬТАТИВНО- ДІАГНОСТИЧНИЙ ЦЕНТР»  Подільського району м. Києва</t>
  </si>
  <si>
    <t>КП "Київтранспарксервіс"</t>
  </si>
  <si>
    <t>Комінальне некомерційне підприємство «ЦЕНТР ПЕРВИННОЇ МЕДИКО- САНІТАРНОЇ ДОПОМОГИ №2» Подільського району м. Києва</t>
  </si>
  <si>
    <t>Комунальне некомерційне підприємство "Центр первинної медико-санітарної допомоги №2" Дарницького району м. Києва"</t>
  </si>
  <si>
    <t xml:space="preserve">РС СКП «Спеціалізований комбінат підприємств комунально-побутового обслуговування» </t>
  </si>
  <si>
    <t xml:space="preserve">Департамент житлово-комунальної інфраструктури </t>
  </si>
  <si>
    <t xml:space="preserve">Департамент будівництва та житлового забезпечення </t>
  </si>
  <si>
    <t>КП "Київміськсвітло"</t>
  </si>
  <si>
    <t>Комунальне підприємство "Київжитлоспецексплуатація" (код ЄДРПОУ: 03366500)</t>
  </si>
  <si>
    <t xml:space="preserve">Депаратмент комунальної влсностї м.Києва </t>
  </si>
  <si>
    <t>КП "Плесо"</t>
  </si>
  <si>
    <t xml:space="preserve">Департамент міського благоустрою та збереження природного середовища </t>
  </si>
  <si>
    <t>Комунальне некомерційне підприємство «Центр первинної медико-санітарної допомоги № 3» Шевченківського району міста Києва (код ЄДРПОУ 38945945)</t>
  </si>
  <si>
    <t>КНП "Центр первинної медико-санітарної допомоги №3" Святошинського району м.Києва</t>
  </si>
  <si>
    <t>Комунальне некомерційне підприємство "Консультативно - діагностичний центр"  Печерського району м. Києва</t>
  </si>
  <si>
    <t>Комунальне некомерційне  підприємство "Центр первинної медико-санітарної допомоги №2" Оболонського райну  м. Києва</t>
  </si>
  <si>
    <t>Комунальне некомерційне підприємство "Консультативно-діагностичний центр  №1 Дарницького району м. Києва"</t>
  </si>
  <si>
    <t>Комунальне некомерційне підприємство "Консультативно-діагностичний центр  №2 Дарницького району м. Києва"</t>
  </si>
  <si>
    <t xml:space="preserve">Комунальне некомерційне підприємство "Центр первинної медико-санітарної допомоги №2"Солом'янського району м.Києва                                                                               </t>
  </si>
  <si>
    <t>КП ШЕУ Шевченківського р-ну</t>
  </si>
  <si>
    <t>КНП "Центр первинної медико-санітарної допомоги № 1" Святошинського району м.Києва</t>
  </si>
  <si>
    <t>КК "Центр комунального сервісу"</t>
  </si>
  <si>
    <t xml:space="preserve">Комунальне некомерційне  підприємство "Центр первинної медико-санітарної допомоги № 3 Деснянського району м. Києва  </t>
  </si>
  <si>
    <t xml:space="preserve">Комунальне некомерційне  підприємство "Центр первинної медико-санітарної допомоги № 1 Деснянського району м. Києва  </t>
  </si>
  <si>
    <t>Комунальне некомерційне підприємство «Центр первинної медико-санітарної допомоги № 1» Шевченківського району міста Києва (код ЄДРПОУ 38945657)</t>
  </si>
  <si>
    <t>КНП "Центр первинної медико-санітарної допомоги №2" Святошинського району м.Києва</t>
  </si>
  <si>
    <t>Комунальне некомерційне підприємство "Консультативно-діагностичний центр  дитячий Дарницького району м. Києва"</t>
  </si>
  <si>
    <t xml:space="preserve">Комунальне некомерційне  підприємство "Центр первинної медико-санітарної допомоги № 4 Деснянського району м. Києва  </t>
  </si>
  <si>
    <t>Комунальне некомерційне підприємство «Центр первинної медико-санітарної допомоги №2» Голосіївського району м. Києва</t>
  </si>
  <si>
    <t>КП ШЕУ Печерського р-ну</t>
  </si>
  <si>
    <t>КП "Дарницьке лісопаркове господарство"</t>
  </si>
  <si>
    <t xml:space="preserve">Комунальне некомерційне підприємство "Центр первинної медико-санітарної допомоги №1"Солом'янського району м.Києва                                </t>
  </si>
  <si>
    <t>КП "Київавтошляхміст"</t>
  </si>
  <si>
    <t>Комунальне некомерційне підприємство "Центр первинної медико - санітарної допомоги" Печерського району м. Києва</t>
  </si>
  <si>
    <t>Київський зоологічний парк загальнодержавного значення</t>
  </si>
  <si>
    <t xml:space="preserve">Комунальне некомерційне  підприємство "Центр первинної медико-санітарної допомоги № 2 Деснянського району м. Києва  </t>
  </si>
  <si>
    <t>Комунальне некомерційне підприємство «Центр первинної медико-санітарної допомоги №1» Голосіївського району м. Києва</t>
  </si>
  <si>
    <t>КП ШЕУ Соломянського р-ну</t>
  </si>
  <si>
    <t>Комунальне некомерційне підприємство «Консультативно-діагностичний центр дитячий Дніпровського району м. Києва»</t>
  </si>
  <si>
    <t>Комунальне некомерційне підприємство «Центр первинної медико-санітарної допомоги № 1» Дніпровського району м. Києва</t>
  </si>
  <si>
    <t>КП ШЕУ Голосіївського р-ну</t>
  </si>
  <si>
    <t>Комунальне некомерційне підприємство "Центр первинної медико-санітарної допомоги №3" Дарницького району м. Києва"</t>
  </si>
  <si>
    <t>КП ШЕУ Оболонського р-ну</t>
  </si>
  <si>
    <t>КП УЗН Шевченківський р-н</t>
  </si>
  <si>
    <t>Комунальне некомерційне підприємство «Центр первинної медико-санітарної допомоги «Русанівка» Дніпровського району    м. Києва</t>
  </si>
  <si>
    <t>КП ШЕУ Деснянського р-ну</t>
  </si>
  <si>
    <t>КП "Київдорсервіс"</t>
  </si>
  <si>
    <t>Комунальне підприємство «Головний інформаційно-обчислювальний центр»</t>
  </si>
  <si>
    <t xml:space="preserve">Департамент фінансів </t>
  </si>
  <si>
    <t>КП ШЕУ Подільського р-ну</t>
  </si>
  <si>
    <t>КП УЗН Печерський р-н</t>
  </si>
  <si>
    <t>КП ШЕУ Дарницького р-ну</t>
  </si>
  <si>
    <t>Комунальне підприємство Київської міської ради "Телекомпанія "Київ"</t>
  </si>
  <si>
    <t xml:space="preserve">Департамент суспільних комунікацій </t>
  </si>
  <si>
    <t>Комунальне підприємство  «Керуюча компанія з обслуговування житлового фонду Шевченківського району м.Києва» (код ЄДРПОУ 34966254)</t>
  </si>
  <si>
    <t>КП ШЕУ Святошинського р-ну</t>
  </si>
  <si>
    <t>КП "Київська міська стоматологічна поліклініка"</t>
  </si>
  <si>
    <t xml:space="preserve">Департамент охорони здоровя </t>
  </si>
  <si>
    <t>КП "Київблагоустрій"</t>
  </si>
  <si>
    <t>Комунальне підприємство  "Зеніт" Деснянського району м. Києва</t>
  </si>
  <si>
    <t>КП "Промінь в Святошинському районі м. Києва"</t>
  </si>
  <si>
    <t>КП ШЕУ Дніпровського р-ну</t>
  </si>
  <si>
    <t>Комунальне підприємство виконавчого органу Київської міської ради (Київської міської державної адміністрації) "Київкінофільм"</t>
  </si>
  <si>
    <t xml:space="preserve">Департамент культури </t>
  </si>
  <si>
    <t>КП УЗН Дніпровський р-н</t>
  </si>
  <si>
    <t>КП "Спеціалізоване управління протизсувних підземних робіт"</t>
  </si>
  <si>
    <t>КП УЗН Деснянський р-н</t>
  </si>
  <si>
    <t>КП "Святошинське лісопаркове господарство"</t>
  </si>
  <si>
    <t>КП УЗН Оболонський н-н</t>
  </si>
  <si>
    <t>Комунальне некомерційне підприємство «ЦЕНТР ПЕРВИННОЇ МЕДИКО- САНІТАРНОЇ ДОПОМОГИ №1» Подільського району м. Києва</t>
  </si>
  <si>
    <t>Комунальне некомерційне підприємство «Центр первинної медико-санітарної допомоги № 2» Дніпровського району м. Києва</t>
  </si>
  <si>
    <t>Комунальне некомерційне підприємство «Центр первинної медико-санітарної допомоги № 3» Дніпровського району м. Києва</t>
  </si>
  <si>
    <t>Комунальне підприємство   “Шкільне харчування”</t>
  </si>
  <si>
    <t>КП УЗН Солом"янський р-н</t>
  </si>
  <si>
    <t>КП "АТП КМДА"</t>
  </si>
  <si>
    <t>Апарат ВО КМР (КМДА)</t>
  </si>
  <si>
    <t>Комунальне підприємство "Житлоінвестбуд - УКБ"</t>
  </si>
  <si>
    <t>Комунальне некомерційне підприємство "Центр первинної медико-санітарної допомоги №1" Дарницького району м. Києва"</t>
  </si>
  <si>
    <t>Комунальне підприємство з утримання та експлуатації житлового фондуспеціального призначення "Спецжитлофонд"</t>
  </si>
  <si>
    <t>Департамент будівництва та житлового забезпечення</t>
  </si>
  <si>
    <t>ККО "Київзеленбуд"</t>
  </si>
  <si>
    <t>КП УЗН Святошинський р-н</t>
  </si>
  <si>
    <t>КП УЗН Голосіївський р-н</t>
  </si>
  <si>
    <t>КП УЗН Дарницький р-н</t>
  </si>
  <si>
    <t>Комунальне некомерційне підприємство «Центр первинної медико-санітарної допомоги № 4» Дніпровського району м. Києва</t>
  </si>
  <si>
    <t>Комунальне підприємство Київської міської ради "Київське міське бюро технічної інвентаризації" (код ЄДРПОУ: 03359836)</t>
  </si>
  <si>
    <t>Комунальне некомерційне підприємство «Центр первинної медико-санітарної допомоги № 2» Шевченківського району міста Києва (код ЄДРПОУ 38948312)</t>
  </si>
  <si>
    <t>Комунальне підприємство "Школяр Дарницького району міста Києва"</t>
  </si>
  <si>
    <t>140</t>
  </si>
  <si>
    <t>0</t>
  </si>
  <si>
    <t>КП УЗН Подільський р-н</t>
  </si>
  <si>
    <t>КП ШЕУ "Магістраль"</t>
  </si>
  <si>
    <t>Комунальне некомерційне підприємство "Центр первинної медико-санітарної допомоги Дарницького району м. Києва"</t>
  </si>
  <si>
    <t xml:space="preserve">КНДУ «Науково-дослідний інститут соціально-економічного розвитку міста» </t>
  </si>
  <si>
    <t xml:space="preserve">Департамент економіки та інвестицій </t>
  </si>
  <si>
    <t>КП «Шкільне харчування»</t>
  </si>
  <si>
    <t>Комунальне підприємство "Шкільне харчування"</t>
  </si>
  <si>
    <t>Комунальне підприємство "Володимирський ринок"</t>
  </si>
  <si>
    <t xml:space="preserve">Департамент промисловості та розвитку підприємництва  </t>
  </si>
  <si>
    <t>РС СКП "Київський крематорій"</t>
  </si>
  <si>
    <t>Комунальне підпрємство виконавчого органу Київської міської ради (Київської міської державної адміністрації) "Київреклама"</t>
  </si>
  <si>
    <t xml:space="preserve">Департамент містобудування та архітектури </t>
  </si>
  <si>
    <t>КАРС "Київська служба порятунку"</t>
  </si>
  <si>
    <t>КП "Стоматологія" Солом’янського району м.Києва</t>
  </si>
  <si>
    <t>Комунальне підприємство "Київський інститут земельних відносин"</t>
  </si>
  <si>
    <t xml:space="preserve">Департамент земельних ресурсів </t>
  </si>
  <si>
    <t>Комунальне підприємство "Шкільне"</t>
  </si>
  <si>
    <t>КП "Київський центр нових технологій"</t>
  </si>
  <si>
    <t>КП "Профдезінфекція"</t>
  </si>
  <si>
    <t>КП "Київський іподром"</t>
  </si>
  <si>
    <t xml:space="preserve">Департамент промисловості та розвитку підприємництва </t>
  </si>
  <si>
    <t>Комунальне підприємство "Житній ринок"</t>
  </si>
  <si>
    <t>КП ЛПГ "Конча-Заспа"</t>
  </si>
  <si>
    <t>КП "Стоматологія" Святошинського району м.Києва</t>
  </si>
  <si>
    <t>КП "Стоматологія Дніпровського району м.Києва"</t>
  </si>
  <si>
    <t>Комунальне підприємство «Школяр» Шевченківського району м.Києва» (код ЄДРПОУ 21476511)</t>
  </si>
  <si>
    <t>КК "Київавтодор"</t>
  </si>
  <si>
    <t>Комунальне підприємство Київської міської ради "Вечірній Київ"</t>
  </si>
  <si>
    <t>КП КАТП 273904</t>
  </si>
  <si>
    <t>КП «Школяр Солом’янського району м.Києва»</t>
  </si>
  <si>
    <t xml:space="preserve">СВКП "КИЇВВОДФОНД" </t>
  </si>
  <si>
    <t>Комунальне підприємство "Бессарабський ринок"</t>
  </si>
  <si>
    <t>КП КАТП 273901</t>
  </si>
  <si>
    <t>КП "Київська міська лікарня ветеринарної медицини"</t>
  </si>
  <si>
    <t>Комунальне підприємство "Дирекція будівництва шляхово-транспортних споруд м. Києва"</t>
  </si>
  <si>
    <t>КП "Спортивний комплекс"</t>
  </si>
  <si>
    <t xml:space="preserve">Департамент освіти і науки, молоді та спорту </t>
  </si>
  <si>
    <t>Комунальне підприємство "Київський міський центр земельного кадастру та приватизації землі"</t>
  </si>
  <si>
    <t>КП "Київкомунсервіс"</t>
  </si>
  <si>
    <t>Державний історико-меморіальний Лук’янівський заповідник</t>
  </si>
  <si>
    <t>Комунальне підприємство "Радіостанція "Голос Києва"</t>
  </si>
  <si>
    <t>КП «Київське інвестиційне агентство»</t>
  </si>
  <si>
    <t>КП "Водно-інформаційний центр"</t>
  </si>
  <si>
    <t>КП "Київтелесервіс"</t>
  </si>
  <si>
    <t>КП "Притулок для тварин"</t>
  </si>
  <si>
    <t>КП "Київекспертиза"</t>
  </si>
  <si>
    <t xml:space="preserve">Депаратмент внутрішнього фінансового контролю та аудиту </t>
  </si>
  <si>
    <t>КП "Екологія в Святошинському районі м. Києва"</t>
  </si>
  <si>
    <t>Комунальний позашкільний навчальний заклад «Перші Київські державні курси іноземних мов» (код ЄДРПОУ  03083073)</t>
  </si>
  <si>
    <t>Комунальне підприємство «Школярик» Шевченківського району м.Києва» (код ЄДРПОУ 19483708)</t>
  </si>
  <si>
    <t>КП "Автодорсервіс"</t>
  </si>
  <si>
    <t xml:space="preserve"> Комунальне комерційне унітарне підприємство
"Фінансова компанія "Житло-інвест"</t>
  </si>
  <si>
    <t xml:space="preserve">КП «Група впровадження проекту з енергозбереження» </t>
  </si>
  <si>
    <t>Комунальне підприємство «Автотранспортне підприєимство Шевченківського району» (код ЄДРПОУ 30723632)</t>
  </si>
  <si>
    <t>КП "КК АТП №2737"</t>
  </si>
  <si>
    <t xml:space="preserve">КП "Київбудреконструкція"            </t>
  </si>
  <si>
    <t>Комунальне підприємство по утриманню житлового господарства Дніпровського району м. Києва</t>
  </si>
  <si>
    <t xml:space="preserve">КП по переробці нерудних будівельних матеріалів </t>
  </si>
  <si>
    <t>Комунальне підприємство "Інженерний центр"</t>
  </si>
  <si>
    <t>Комунальне підприємство "Дарницький медичний центр"</t>
  </si>
  <si>
    <t>Міський лікувально-консультативий центр</t>
  </si>
  <si>
    <t>Комунальна служба перевезень</t>
  </si>
  <si>
    <t>КП "Центр науково-освітніх інновацій та моніторингу"</t>
  </si>
  <si>
    <t>Комунальне підприємство "Міський магазин" виконавчого оргнау Київради (Київської міської державної адміністрації)</t>
  </si>
  <si>
    <t>Комунальне підприємство «Центр обслуговуання споживачів Шевченківського району» (31731838)</t>
  </si>
  <si>
    <t>Комунальне підприємство "Оболонь-ліфтсервіс"</t>
  </si>
  <si>
    <t>Театр української традиції «Дзеркало» Дніпровського району м. Києва</t>
  </si>
  <si>
    <t xml:space="preserve">Комунальне підприємство по утриманню житлового господарства "Житлорембудсервіс" Деснянського району міста Києва </t>
  </si>
  <si>
    <t>Комунальне підприємство "Дирекція замовника з управління житловим господарством Дарницького району міста Києва"</t>
  </si>
  <si>
    <t>Комунальне підприємство  “Дитячий кінотеатр “ Кадр”</t>
  </si>
  <si>
    <t>Комунальне підприємство "Ватутінськінвестбуд"</t>
  </si>
  <si>
    <t>Комунальне підприємство "Київський міський бізнес-центр"</t>
  </si>
  <si>
    <t>Департамент промисловості та розвитку підприємництва</t>
  </si>
  <si>
    <t>Заклад культури «Театр «Актор» (код ЄДРПОУ 02173495)</t>
  </si>
  <si>
    <t>Комунальне підприємство «Дитячий оздоровчий табір «Зачарована долина» Шевченківського району м.Києва» (код ЄДРПОУ 31124662)</t>
  </si>
  <si>
    <t>Комунальне  підприємство "Дирекція  з управління  та обслуговування житлового фонду"  Деснянського району м. Києва</t>
  </si>
  <si>
    <t>Комунальне підприємство "Господар Дарницького району міста Києва"</t>
  </si>
  <si>
    <t>Київське комунальне виробниче підприємство "Міськпаливо"</t>
  </si>
  <si>
    <t>Комунальний позашкільний навчальний заклад "Київські державні курси іноземних мов "Інтерлінгва"</t>
  </si>
  <si>
    <t>Комунальне підприємство «Благоустрій Шевченківського району» (код ЄДРПОУ 33790408)</t>
  </si>
  <si>
    <t>КП «Поділ-Благоустрій»</t>
  </si>
  <si>
    <t>КП капітального будівництва, реконструкції та інвестицій “Голосіїво-будінвест”</t>
  </si>
  <si>
    <t xml:space="preserve">КП "Київський міський Будинок природи" </t>
  </si>
  <si>
    <t>Комунальне підприємство «Центр маркетингу» Шевченківського району м. Києва» (код ЄДРПОУ 16471262)</t>
  </si>
  <si>
    <t>Комунальне підприємство виконавчого органу Київради (Київської міської державної адміністрації) "Агентство по обслуговуванню театральної та концертної діяльності"</t>
  </si>
  <si>
    <t>Департамент культури</t>
  </si>
  <si>
    <t>Комунальне підприємство  “Служба замовника житлово-комунальних послуг”Оболонського району у м. Києві</t>
  </si>
  <si>
    <t>Комунальне підприємство "Автотранспортник"</t>
  </si>
  <si>
    <t>Комунальне підприємство «АТП Оболонського р-ну»</t>
  </si>
  <si>
    <t>Комунальне автотранспортне підприємство Печерської районної в місті Києві державної адміністрації</t>
  </si>
  <si>
    <t>КП «Солом’янка-Сервіс» Солом’янської районної в місті Києві державної  адміністрації</t>
  </si>
  <si>
    <t>Комунальне підприємство "Київська спадщина" виконавчого органу Київської міської ради (Київської міської державної адміністрації)</t>
  </si>
  <si>
    <t>Комунальне підприємство  по утриманню житлового господарства Печерського району м. Києва "Липкижитлосервіс"</t>
  </si>
  <si>
    <t xml:space="preserve">Комунальне підприємство ''Київкультурасервіс''
</t>
  </si>
  <si>
    <t>КП "Шевченківська районна клініка ветеринарної медицини"</t>
  </si>
  <si>
    <t>Кп "Аптека-музей"</t>
  </si>
  <si>
    <t>Комунальне підприємство "Позняки-Інвест-УКБ Дарницького району міста Києва"</t>
  </si>
  <si>
    <t>Комунальне підприємство  "Поділ-Нерухомість"</t>
  </si>
  <si>
    <t>Комунальне підприємство  "Печерськсервіс"</t>
  </si>
  <si>
    <t xml:space="preserve">Департамент промисловості та  розвитку підприємництва </t>
  </si>
  <si>
    <t>Комунальне підприємство “Оболонь-інвестбуд”</t>
  </si>
  <si>
    <t>КП "Дирекція з утримання та обслуговування житлового фонду в Святошинському районі м. Києва"</t>
  </si>
  <si>
    <t>Комунальне підприємство  по утриманню житлового господарства Печерського району м. Києва "Печерська Брама"</t>
  </si>
  <si>
    <t>Комунальне підприємство  по утриманню житлового господарства Печерського району м. Києва "Печерськжитло"</t>
  </si>
  <si>
    <t>КП "Центр ідентифікації тварин"</t>
  </si>
  <si>
    <t>КП по утриманню житлового господарства Святошинського району м.Києва</t>
  </si>
  <si>
    <t xml:space="preserve">Комунальне підприємство "Залізничне"Солом’янської районної в місті Києві державної адміністрації                                                                       </t>
  </si>
  <si>
    <t xml:space="preserve">відповідно до рішення Київської міської ради від 09.10.2014 № 270/270 «Про удосконалення структури управління житлово-комунальним господарством міста Києва» та розпорядження Солом’янської районної в місті Києві державної адміністрації від 06.05.2015 
№ 279 майно передано до КП «Керуюча компанія з обслуговування житлового фонду Солом’янського району м.Києва
</t>
  </si>
  <si>
    <t xml:space="preserve">Комунальне підприємство  "Батиївське" Солом’янської районної в місті Києві державної адміністрації                                                                      </t>
  </si>
  <si>
    <t xml:space="preserve">Комунальне підприємство  Чоколівське" Солом’янської районної в місті Києві державної адміністрації                                                                        </t>
  </si>
  <si>
    <t xml:space="preserve">Комунальне підприємство "Індустріальне"Солом’янської районної в місті Києві державної адміністрації                                                          </t>
  </si>
  <si>
    <t>Комунальне підприємство  "Відрадненське"Солом’янської районної в місті Києві державної адміністрації                                                                        код ЄДРПОУ 35769950</t>
  </si>
  <si>
    <t xml:space="preserve">Комунальне підприємство "Грушківське"  Солом’янської районної в місті Києві державної адміністрації                                                                                  </t>
  </si>
  <si>
    <t>Комунальне підприємство  по утриманню житлового господарства Печерського району м. Києва "Хрещатик"</t>
  </si>
  <si>
    <t>Комунальне підприємство «ЖЕК «Ярославська» Шевченківського району (код ЄДРПОУ 34966048)</t>
  </si>
  <si>
    <t>Комунальне підприємство «ЖЕК «Михайлівська» Шевченківського району (код ЄДРПОУ 34967420)</t>
  </si>
  <si>
    <t>Комунальне підприємство           "Оптова база"</t>
  </si>
  <si>
    <t xml:space="preserve">Комунальне підприємство «ЖЕК «Золотоустівська» Шевченківського району (код ЄДРПОУ 34966228)  </t>
  </si>
  <si>
    <t>Комунальне підпрємство виконавчого органу Київської міської ради (Київської міської державної адміністрації) "Київський центр розвитку міського середовища"</t>
  </si>
  <si>
    <t>Комунальне підприємство “Оболоньжитлоексплуатація” (реорг.комісія)</t>
  </si>
  <si>
    <t>станом на 31.05.2015р. - 24527,0 тис. грн., станом на 31.12.2015р.-    706 тис. грн.</t>
  </si>
  <si>
    <t>Комунальне підприємство «ЖЕК «Дегтярівська» Шевченківського району (код ЄДРПОУ 34966191)*</t>
  </si>
  <si>
    <t xml:space="preserve">* фінансова звітність за 2015 р. не надана </t>
  </si>
  <si>
    <t>Комунальне підприємство  «ЖЕК  «Сирець» Шевченківського району (код ЄДРПОУ 34966013)</t>
  </si>
  <si>
    <t>КП «Київський міський туристично-інформаційний центр»</t>
  </si>
  <si>
    <t>Комунальне підприємство «ЖЕК «Центральна» Шевченківського району (код ЄДРПОУ 34965989)</t>
  </si>
  <si>
    <t>Комунальне підприємство  «ЖЕК «Покровська» Шевченківського району (код ЄДРПОУ 34966102)</t>
  </si>
  <si>
    <t>Комунальне підприємство «ЖЕК «Лук’янівка» Шевченківського району (код ЄДРПОУ 34966076)</t>
  </si>
  <si>
    <t>Комунальне підприємство  «ЖЕК  «Шулявка» Шевченківського району (код ЄДРПОУ 34967368)</t>
  </si>
  <si>
    <t>Комунальне підприємство «ЖЕК «Нивки» Шевченківського району (код ЄДРПОУ 34967394)</t>
  </si>
  <si>
    <t>Комунальне підприємство «ЖЕК «Діброва» Шевченківського району (код ЄДРПОУ 34966139)</t>
  </si>
  <si>
    <t>Комунальне підприємство «ЖЕК «Татарка» Шевченківського району (код ЄДРПОУ 34966165)</t>
  </si>
  <si>
    <t>КП "Інформатика"</t>
  </si>
  <si>
    <t>КП Ремонтно-експлуатаційна організація-10 Святошинського району м.Києва</t>
  </si>
  <si>
    <t>КП "Ремонтно-експлуатаційна організація-1"</t>
  </si>
  <si>
    <t>КП "Ремонтно-експлуатаційна організація-2"</t>
  </si>
  <si>
    <t>КП "Ремонтно-експлуатаційна організація-4"</t>
  </si>
  <si>
    <t>КП "Ремонтно-експлуатаційна організація-6"</t>
  </si>
  <si>
    <t>КП "Ремонтно-експлуатаційна організація-3"</t>
  </si>
  <si>
    <t>КП "Ремонтно-експлуатаційна організація-5"</t>
  </si>
  <si>
    <t>КП Ремонтно-експлуатаційна організація-7 Святошинського району м.Києва</t>
  </si>
  <si>
    <t>КП Ремонтно-експлуатаційна організація-9 Святошинського району м.Києва</t>
  </si>
  <si>
    <t>Комунальне підприємство "Редакція газети "Вечірній Київ"</t>
  </si>
  <si>
    <t>Комунальне підприємство "Служба замовника Печерського району для визначення виконавця послуг з ремонту приміщень, будинків, споруд"</t>
  </si>
  <si>
    <t>У 2015 році  комунальне підприємство не здійснювало фінансово – господарської діяльності. Всі працівники, а також керівники підприємства звільнені з власної ініціативи, за відсутності коштів на фінансування заробітної плати, зважаючи на те, що обсяги робіт не забезпечували життєдіяльність підприємств, тому підприємство не може нормально функціонувати.  Отже,  немає можливості надання фінансової звітності до Департаменту комунальної власності м. Києва. Підготовлений проект рішення Київської міської ради про його ліквідацію.</t>
  </si>
  <si>
    <t>Комунальне підприємство "Печерськ Інвест"</t>
  </si>
  <si>
    <t>ТОВ "Печерськ"</t>
  </si>
  <si>
    <t>товариство не здійснює господарської діяльності</t>
  </si>
  <si>
    <t>Комунальне підприємство "Плодоовочі"</t>
  </si>
  <si>
    <t>Рішенням Київської міської ради від 27.10.2011 № 405/6621 підприємство  припинило свою діяльність шляхом ліквідації. На даний час комісією з припинення даного підприємства проводяться дії з ліквідації. Фінансово – господарська діяльність підприємством не проводиться, всі працівники даного комунального підприємства звільнені, тому фінансова звітність до Департаменту комунальної власності м. Києва за 2015 рік не подавалась .</t>
  </si>
  <si>
    <t>Комунальне підприємство "Скіф"</t>
  </si>
  <si>
    <t>Рішенням Київської міської ради від 27.10.2011 № 405/6621 підприємство  припинило свою діяльність шляхом ліквідації. На даний час комісією з припинення даного підприємства проводяться дії з ліквідації. Фінансово – господарська діяльність підприємством не проводиться.</t>
  </si>
  <si>
    <t>Комунальне автотранспортне підприємство Солом’янського району м.Києва</t>
  </si>
  <si>
    <t xml:space="preserve">Відповідно до рішення Київради від 25.12.2012 
№ 700/8984 перебуває в стадії припинення
</t>
  </si>
  <si>
    <t>КП «Солом’янкабудінвест» Солом’янської районної в місті Києві державної  адміністрації</t>
  </si>
  <si>
    <t xml:space="preserve">Відповідно до рішення Київради від 16.07.2015
№ 685/1549 перебуває в стадії припинення
</t>
  </si>
  <si>
    <t>Комунальне підприємство по утриманню житлового господарства Солом’янського району м.Києва</t>
  </si>
  <si>
    <t xml:space="preserve">Відповідно до рішення Київради від 10.11.2011
№ 607/6843 перебуває в стадії припинення
</t>
  </si>
  <si>
    <t>**Підприємства з'являються в переліку в порядку зменшення кількості працівників у відповідному підприємстві (від найбільної до найменшої)</t>
  </si>
  <si>
    <t>*Інформація не включає дані щодо господарських товариств, які перебувають під контролем територіальної громади міста Києва</t>
  </si>
  <si>
    <t>Комунальне підприємство з експлуатації та ремонту житлового фонду "Житло-Сервіс"</t>
  </si>
  <si>
    <t>Сукупний розмір заробітної плати керівника КП за 2015 рік</t>
  </si>
  <si>
    <t>Сукупний розмір інших виплат керівникам КП за 2015 рік</t>
  </si>
  <si>
    <t>Загальна сума виплат керівникам КП за 2015 рік</t>
  </si>
  <si>
    <r>
      <t>Подається на підставі відповідей Голови КМДА (</t>
    </r>
    <r>
      <rPr>
        <b/>
        <sz val="12"/>
        <color theme="1"/>
        <rFont val="Calibri"/>
        <family val="2"/>
        <charset val="204"/>
        <scheme val="minor"/>
      </rPr>
      <t xml:space="preserve">Лист №001-2541 від 07.09.2016 та </t>
    </r>
    <r>
      <rPr>
        <b/>
        <sz val="12"/>
        <rFont val="Calibri"/>
        <family val="2"/>
        <charset val="204"/>
        <scheme val="minor"/>
      </rPr>
      <t>Лист № 001-2831 від 05.10.2016 року) на депутатське звернення Голови Постійної комісії КМР з питань власності для встановлення критеріїв визначення підприємств і господарських товариств, які перебувають під контролем територіальної громади міста Києва, на які поширюватимуться вимоги</t>
    </r>
    <r>
      <rPr>
        <b/>
        <sz val="12"/>
        <color rgb="FFC00000"/>
        <rFont val="Calibri"/>
        <family val="2"/>
        <charset val="204"/>
        <scheme val="minor"/>
      </rPr>
      <t xml:space="preserve"> </t>
    </r>
    <r>
      <rPr>
        <b/>
        <sz val="12"/>
        <color theme="1"/>
        <rFont val="Calibri"/>
        <family val="2"/>
        <charset val="204"/>
        <scheme val="minor"/>
      </rPr>
      <t>Закону України № 1405-19 від 02.06.2016</t>
    </r>
    <r>
      <rPr>
        <b/>
        <sz val="12"/>
        <rFont val="Calibri"/>
        <family val="2"/>
        <charset val="204"/>
        <scheme val="minor"/>
      </rPr>
      <t xml:space="preserve"> щодо створення наглядових рад і обрання незалежних членів наглядових рад</t>
    </r>
  </si>
  <si>
    <t xml:space="preserve">Зведена
інформація по показниках економічної діяльності комунальних підприємств*, які належать до сфери управління Київської міської державної адміністрації та районних в м.Києві державних адміністрацій**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</si>
</sst>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_р_._-;\-* #,##0.00_р_._-;_-* &quot;-&quot;??_р_._-;_-@_-"/>
  </numFmts>
  <fonts count="13" x14ac:knownFonts="1">
    <font>
      <sz val="11"/>
      <color theme="1"/>
      <name val="Calibri"/>
      <family val="2"/>
      <charset val="204"/>
      <scheme val="minor"/>
    </font>
    <font>
      <sz val="11"/>
      <color indexed="8"/>
      <name val="Calibri"/>
      <family val="2"/>
      <charset val="204"/>
    </font>
    <font>
      <sz val="11"/>
      <name val="Calibri"/>
      <family val="2"/>
      <charset val="204"/>
      <scheme val="minor"/>
    </font>
    <font>
      <sz val="12"/>
      <name val="Calibri"/>
      <family val="2"/>
      <charset val="204"/>
      <scheme val="minor"/>
    </font>
    <font>
      <b/>
      <sz val="16"/>
      <name val="Calibri"/>
      <family val="2"/>
      <charset val="204"/>
      <scheme val="minor"/>
    </font>
    <font>
      <b/>
      <sz val="12"/>
      <name val="Calibri"/>
      <family val="2"/>
      <charset val="204"/>
      <scheme val="minor"/>
    </font>
    <font>
      <b/>
      <sz val="12"/>
      <color rgb="FFC00000"/>
      <name val="Calibri"/>
      <family val="2"/>
      <charset val="204"/>
      <scheme val="minor"/>
    </font>
    <font>
      <b/>
      <sz val="10"/>
      <name val="Calibri"/>
      <family val="2"/>
      <charset val="204"/>
      <scheme val="minor"/>
    </font>
    <font>
      <sz val="10"/>
      <name val="Calibri"/>
      <family val="2"/>
      <charset val="204"/>
      <scheme val="minor"/>
    </font>
    <font>
      <b/>
      <sz val="12"/>
      <color theme="1"/>
      <name val="Calibri"/>
      <family val="2"/>
      <charset val="204"/>
      <scheme val="minor"/>
    </font>
    <font>
      <b/>
      <sz val="10"/>
      <color rgb="FF000000"/>
      <name val="Calibri"/>
      <family val="2"/>
      <charset val="204"/>
      <scheme val="minor"/>
    </font>
    <font>
      <sz val="10"/>
      <color rgb="FF000000"/>
      <name val="Calibri"/>
      <family val="2"/>
      <charset val="204"/>
      <scheme val="minor"/>
    </font>
    <font>
      <sz val="10"/>
      <color theme="1"/>
      <name val="Calibri"/>
      <family val="2"/>
      <charset val="204"/>
      <scheme val="minor"/>
    </font>
  </fonts>
  <fills count="6">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indexed="9"/>
        <bgColor indexed="64"/>
      </patternFill>
    </fill>
    <fill>
      <patternFill patternType="solid">
        <fgColor rgb="FFFFE699"/>
        <bgColor indexed="64"/>
      </patternFill>
    </fill>
  </fills>
  <borders count="1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indexed="64"/>
      </top>
      <bottom style="double">
        <color indexed="64"/>
      </bottom>
      <diagonal/>
    </border>
    <border>
      <left/>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165" fontId="1" fillId="0" borderId="0" applyFont="0" applyFill="0" applyBorder="0" applyAlignment="0" applyProtection="0"/>
  </cellStyleXfs>
  <cellXfs count="57">
    <xf numFmtId="0" fontId="0" fillId="0" borderId="0" xfId="0"/>
    <xf numFmtId="0" fontId="2" fillId="0" borderId="7" xfId="0" applyFont="1" applyBorder="1" applyAlignment="1">
      <alignment horizontal="center" vertical="center" wrapText="1"/>
    </xf>
    <xf numFmtId="0" fontId="2" fillId="0" borderId="0" xfId="0" applyFont="1"/>
    <xf numFmtId="0" fontId="2" fillId="0" borderId="0" xfId="0" applyFont="1" applyAlignment="1">
      <alignment horizontal="center" vertical="center"/>
    </xf>
    <xf numFmtId="0" fontId="3" fillId="0" borderId="0" xfId="0" applyFont="1"/>
    <xf numFmtId="0" fontId="7"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8" fillId="0" borderId="6" xfId="0" applyFont="1" applyBorder="1" applyAlignment="1">
      <alignment horizontal="center" vertical="center" wrapText="1"/>
    </xf>
    <xf numFmtId="0" fontId="3" fillId="0" borderId="7" xfId="0" applyFont="1" applyBorder="1" applyAlignment="1">
      <alignment horizontal="left" vertical="center" wrapText="1"/>
    </xf>
    <xf numFmtId="0" fontId="8" fillId="0" borderId="7" xfId="0" applyFont="1" applyBorder="1" applyAlignment="1">
      <alignment horizontal="center" vertical="center" wrapText="1"/>
    </xf>
    <xf numFmtId="4" fontId="8" fillId="0" borderId="7" xfId="0" applyNumberFormat="1" applyFont="1" applyFill="1" applyBorder="1" applyAlignment="1">
      <alignment horizontal="center" vertical="center" wrapText="1"/>
    </xf>
    <xf numFmtId="3" fontId="8" fillId="3" borderId="7"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8" fillId="3" borderId="7" xfId="0" applyNumberFormat="1" applyFont="1" applyFill="1" applyBorder="1" applyAlignment="1">
      <alignment horizontal="center" vertical="center" wrapText="1"/>
    </xf>
    <xf numFmtId="164" fontId="8" fillId="0" borderId="7" xfId="0" applyNumberFormat="1" applyFont="1" applyBorder="1" applyAlignment="1">
      <alignment horizontal="center" vertical="center" wrapText="1"/>
    </xf>
    <xf numFmtId="0" fontId="8" fillId="3" borderId="7" xfId="0" applyFont="1" applyFill="1" applyBorder="1" applyAlignment="1">
      <alignment horizontal="center" vertical="center" wrapText="1"/>
    </xf>
    <xf numFmtId="1" fontId="8" fillId="3" borderId="7" xfId="0" applyNumberFormat="1" applyFont="1" applyFill="1" applyBorder="1" applyAlignment="1">
      <alignment horizontal="center" vertical="center" wrapText="1"/>
    </xf>
    <xf numFmtId="0" fontId="3" fillId="4" borderId="7" xfId="0" applyFont="1" applyFill="1" applyBorder="1" applyAlignment="1">
      <alignment horizontal="left" vertical="center" wrapText="1"/>
    </xf>
    <xf numFmtId="0" fontId="8" fillId="4"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0" fontId="3" fillId="0" borderId="7" xfId="0" applyFont="1" applyBorder="1" applyAlignment="1">
      <alignment vertical="center" wrapText="1"/>
    </xf>
    <xf numFmtId="0" fontId="3" fillId="0" borderId="7" xfId="0" applyFont="1" applyBorder="1" applyAlignment="1">
      <alignment horizontal="left" vertical="center" wrapText="1" shrinkToFit="1"/>
    </xf>
    <xf numFmtId="3" fontId="8" fillId="0" borderId="7" xfId="0" applyNumberFormat="1" applyFont="1" applyBorder="1" applyAlignment="1">
      <alignment horizontal="center" vertical="center" wrapText="1"/>
    </xf>
    <xf numFmtId="3" fontId="8" fillId="4" borderId="7" xfId="0" applyNumberFormat="1" applyFont="1" applyFill="1" applyBorder="1" applyAlignment="1">
      <alignment horizontal="center" vertical="center" wrapText="1"/>
    </xf>
    <xf numFmtId="3" fontId="8" fillId="0" borderId="7" xfId="0" applyNumberFormat="1" applyFont="1" applyFill="1" applyBorder="1" applyAlignment="1">
      <alignment horizontal="center" vertical="center" wrapText="1"/>
    </xf>
    <xf numFmtId="3" fontId="8" fillId="0" borderId="7" xfId="1" applyNumberFormat="1" applyFont="1" applyBorder="1" applyAlignment="1">
      <alignment horizontal="center" vertical="center" wrapText="1"/>
    </xf>
    <xf numFmtId="3" fontId="8" fillId="0" borderId="7" xfId="1" applyNumberFormat="1" applyFont="1" applyFill="1" applyBorder="1" applyAlignment="1">
      <alignment horizontal="center" vertical="center" wrapText="1"/>
    </xf>
    <xf numFmtId="3" fontId="8" fillId="3" borderId="7" xfId="1" applyNumberFormat="1" applyFont="1" applyFill="1" applyBorder="1" applyAlignment="1">
      <alignment horizontal="center" vertical="center" wrapText="1"/>
    </xf>
    <xf numFmtId="3" fontId="8" fillId="3" borderId="9"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4" fontId="11" fillId="0" borderId="4" xfId="0" applyNumberFormat="1" applyFont="1" applyBorder="1" applyAlignment="1">
      <alignment horizontal="center" vertical="center" wrapText="1"/>
    </xf>
    <xf numFmtId="4" fontId="11" fillId="0" borderId="7" xfId="0" applyNumberFormat="1" applyFont="1" applyBorder="1" applyAlignment="1">
      <alignment horizontal="center" vertical="center" wrapText="1"/>
    </xf>
    <xf numFmtId="4" fontId="12" fillId="0" borderId="5" xfId="0" applyNumberFormat="1" applyFont="1" applyBorder="1" applyAlignment="1">
      <alignment horizontal="center" vertical="center" wrapText="1"/>
    </xf>
    <xf numFmtId="4" fontId="12" fillId="0" borderId="8" xfId="0" applyNumberFormat="1" applyFont="1" applyBorder="1" applyAlignment="1">
      <alignment horizontal="center" vertical="center" wrapText="1"/>
    </xf>
    <xf numFmtId="0" fontId="0" fillId="0" borderId="7" xfId="0" applyBorder="1"/>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0" fillId="0" borderId="8" xfId="0" applyBorder="1"/>
    <xf numFmtId="0" fontId="8" fillId="0" borderId="13" xfId="0" applyFont="1" applyBorder="1" applyAlignment="1">
      <alignment horizontal="center" vertical="center" wrapText="1"/>
    </xf>
    <xf numFmtId="0" fontId="3"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0" fontId="0" fillId="0" borderId="9" xfId="0" applyBorder="1"/>
    <xf numFmtId="0" fontId="0" fillId="0" borderId="10" xfId="0" applyBorder="1"/>
    <xf numFmtId="0" fontId="8" fillId="0" borderId="14" xfId="0" applyFont="1" applyBorder="1" applyAlignment="1">
      <alignment horizontal="center" vertical="center" wrapText="1"/>
    </xf>
    <xf numFmtId="0" fontId="3" fillId="0" borderId="4" xfId="0" applyFont="1" applyBorder="1" applyAlignment="1">
      <alignment horizontal="left" vertical="center" wrapText="1"/>
    </xf>
    <xf numFmtId="0" fontId="8" fillId="0" borderId="4" xfId="0" applyFont="1" applyBorder="1" applyAlignment="1">
      <alignment horizontal="center" vertical="center" wrapText="1"/>
    </xf>
    <xf numFmtId="3" fontId="8" fillId="0" borderId="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2" xfId="0" applyFont="1" applyBorder="1" applyAlignment="1">
      <alignment horizontal="center" vertical="center" wrapText="1"/>
    </xf>
  </cellXfs>
  <cellStyles count="2">
    <cellStyle name="Звичайний" xfId="0" builtinId="0"/>
    <cellStyle name="Фінансови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0"/>
  <sheetViews>
    <sheetView tabSelected="1" topLeftCell="B1" zoomScale="55" zoomScaleNormal="55" workbookViewId="0">
      <pane ySplit="5" topLeftCell="A6" activePane="bottomLeft" state="frozen"/>
      <selection pane="bottomLeft" activeCell="B3" sqref="B3:K3"/>
    </sheetView>
  </sheetViews>
  <sheetFormatPr defaultRowHeight="15" customHeight="1" x14ac:dyDescent="0.25"/>
  <cols>
    <col min="1" max="1" width="4.42578125" customWidth="1"/>
    <col min="2" max="2" width="5.140625" customWidth="1"/>
    <col min="3" max="3" width="46.28515625" customWidth="1"/>
    <col min="4" max="4" width="30.140625" customWidth="1"/>
    <col min="5" max="5" width="26.85546875" customWidth="1"/>
    <col min="6" max="6" width="15.42578125" customWidth="1"/>
    <col min="7" max="7" width="15.140625" customWidth="1"/>
    <col min="8" max="8" width="19.140625" customWidth="1"/>
    <col min="9" max="9" width="12.5703125" customWidth="1"/>
    <col min="10" max="10" width="13.28515625" customWidth="1"/>
    <col min="11" max="11" width="13.140625" customWidth="1"/>
  </cols>
  <sheetData>
    <row r="1" spans="2:11" ht="15.75" x14ac:dyDescent="0.25">
      <c r="B1" s="2"/>
      <c r="C1" s="4"/>
      <c r="D1" s="3"/>
      <c r="E1" s="2"/>
      <c r="F1" s="2"/>
      <c r="G1" s="2"/>
      <c r="H1" s="2"/>
    </row>
    <row r="2" spans="2:11" ht="75.75" customHeight="1" thickBot="1" x14ac:dyDescent="0.3">
      <c r="B2" s="56" t="s">
        <v>302</v>
      </c>
      <c r="C2" s="56"/>
      <c r="D2" s="56"/>
      <c r="E2" s="56"/>
      <c r="F2" s="56"/>
      <c r="G2" s="56"/>
      <c r="H2" s="56"/>
      <c r="I2" s="56"/>
      <c r="J2" s="56"/>
      <c r="K2" s="56"/>
    </row>
    <row r="3" spans="2:11" ht="48.75" customHeight="1" thickTop="1" thickBot="1" x14ac:dyDescent="0.3">
      <c r="B3" s="55" t="s">
        <v>301</v>
      </c>
      <c r="C3" s="55"/>
      <c r="D3" s="55"/>
      <c r="E3" s="55"/>
      <c r="F3" s="55"/>
      <c r="G3" s="55"/>
      <c r="H3" s="55"/>
      <c r="I3" s="55"/>
      <c r="J3" s="55"/>
      <c r="K3" s="55"/>
    </row>
    <row r="4" spans="2:11" ht="12" customHeight="1" thickTop="1" thickBot="1" x14ac:dyDescent="0.3">
      <c r="B4" s="41"/>
      <c r="C4" s="41"/>
      <c r="D4" s="42"/>
      <c r="E4" s="41"/>
      <c r="F4" s="41"/>
      <c r="G4" s="41"/>
      <c r="H4" s="41"/>
    </row>
    <row r="5" spans="2:11" ht="99" customHeight="1" thickBot="1" x14ac:dyDescent="0.3">
      <c r="B5" s="5" t="s">
        <v>0</v>
      </c>
      <c r="C5" s="6" t="s">
        <v>1</v>
      </c>
      <c r="D5" s="7" t="s">
        <v>2</v>
      </c>
      <c r="E5" s="8" t="s">
        <v>3</v>
      </c>
      <c r="F5" s="8" t="s">
        <v>4</v>
      </c>
      <c r="G5" s="8" t="s">
        <v>5</v>
      </c>
      <c r="H5" s="8" t="s">
        <v>6</v>
      </c>
      <c r="I5" s="34" t="s">
        <v>298</v>
      </c>
      <c r="J5" s="34" t="s">
        <v>299</v>
      </c>
      <c r="K5" s="35" t="s">
        <v>300</v>
      </c>
    </row>
    <row r="6" spans="2:11" ht="68.25" customHeight="1" x14ac:dyDescent="0.25">
      <c r="B6" s="50">
        <v>1</v>
      </c>
      <c r="C6" s="51" t="s">
        <v>13</v>
      </c>
      <c r="D6" s="52" t="s">
        <v>14</v>
      </c>
      <c r="E6" s="53">
        <v>3019647</v>
      </c>
      <c r="F6" s="32">
        <v>641206</v>
      </c>
      <c r="G6" s="33">
        <v>8758</v>
      </c>
      <c r="H6" s="32">
        <v>1440899</v>
      </c>
      <c r="I6" s="36">
        <v>170870</v>
      </c>
      <c r="J6" s="36"/>
      <c r="K6" s="38">
        <f>I6+J6</f>
        <v>170870</v>
      </c>
    </row>
    <row r="7" spans="2:11" ht="64.5" customHeight="1" x14ac:dyDescent="0.25">
      <c r="B7" s="9">
        <v>2</v>
      </c>
      <c r="C7" s="10" t="s">
        <v>15</v>
      </c>
      <c r="D7" s="11" t="s">
        <v>14</v>
      </c>
      <c r="E7" s="25">
        <v>18887200</v>
      </c>
      <c r="F7" s="27">
        <v>1310350</v>
      </c>
      <c r="G7" s="13">
        <v>7738</v>
      </c>
      <c r="H7" s="27">
        <v>344761</v>
      </c>
      <c r="I7" s="37">
        <v>296950</v>
      </c>
      <c r="J7" s="37">
        <v>2060</v>
      </c>
      <c r="K7" s="39">
        <f>I7+J7</f>
        <v>299010</v>
      </c>
    </row>
    <row r="8" spans="2:11" ht="57.75" customHeight="1" x14ac:dyDescent="0.25">
      <c r="B8" s="9">
        <v>3</v>
      </c>
      <c r="C8" s="14" t="s">
        <v>16</v>
      </c>
      <c r="D8" s="11" t="s">
        <v>17</v>
      </c>
      <c r="E8" s="25">
        <v>34060</v>
      </c>
      <c r="F8" s="27">
        <v>85494</v>
      </c>
      <c r="G8" s="13">
        <f>1591+208</f>
        <v>1799</v>
      </c>
      <c r="H8" s="27">
        <f>75556.3+1672.6</f>
        <v>77228.900000000009</v>
      </c>
      <c r="I8" s="37">
        <v>49037.84</v>
      </c>
      <c r="J8" s="37">
        <v>94299.32</v>
      </c>
      <c r="K8" s="39">
        <f t="shared" ref="K8:K71" si="0">I8+J8</f>
        <v>143337.16</v>
      </c>
    </row>
    <row r="9" spans="2:11" ht="63" customHeight="1" x14ac:dyDescent="0.25">
      <c r="B9" s="9">
        <v>4</v>
      </c>
      <c r="C9" s="10" t="s">
        <v>18</v>
      </c>
      <c r="D9" s="11" t="s">
        <v>19</v>
      </c>
      <c r="E9" s="25">
        <v>4030181</v>
      </c>
      <c r="F9" s="27">
        <v>119281</v>
      </c>
      <c r="G9" s="13">
        <v>1312</v>
      </c>
      <c r="H9" s="27">
        <v>3170</v>
      </c>
      <c r="I9" s="37">
        <v>130213.56</v>
      </c>
      <c r="J9" s="37">
        <v>123778</v>
      </c>
      <c r="K9" s="39">
        <f t="shared" si="0"/>
        <v>253991.56</v>
      </c>
    </row>
    <row r="10" spans="2:11" ht="69.75" customHeight="1" x14ac:dyDescent="0.25">
      <c r="B10" s="9">
        <v>5</v>
      </c>
      <c r="C10" s="10" t="s">
        <v>20</v>
      </c>
      <c r="D10" s="16" t="s">
        <v>21</v>
      </c>
      <c r="E10" s="25">
        <v>40599</v>
      </c>
      <c r="F10" s="27">
        <v>96689</v>
      </c>
      <c r="G10" s="13">
        <v>1236</v>
      </c>
      <c r="H10" s="27">
        <v>76479</v>
      </c>
      <c r="I10" s="37">
        <v>166306</v>
      </c>
      <c r="J10" s="37"/>
      <c r="K10" s="39">
        <f t="shared" si="0"/>
        <v>166306</v>
      </c>
    </row>
    <row r="11" spans="2:11" ht="57.75" customHeight="1" x14ac:dyDescent="0.25">
      <c r="B11" s="9">
        <v>6</v>
      </c>
      <c r="C11" s="10" t="s">
        <v>22</v>
      </c>
      <c r="D11" s="11" t="s">
        <v>23</v>
      </c>
      <c r="E11" s="25">
        <v>9647663</v>
      </c>
      <c r="F11" s="27">
        <v>122.4</v>
      </c>
      <c r="G11" s="13">
        <v>1115</v>
      </c>
      <c r="H11" s="27">
        <v>23552</v>
      </c>
      <c r="I11" s="37">
        <v>128463</v>
      </c>
      <c r="J11" s="37"/>
      <c r="K11" s="39">
        <f t="shared" si="0"/>
        <v>128463</v>
      </c>
    </row>
    <row r="12" spans="2:11" ht="54" customHeight="1" x14ac:dyDescent="0.25">
      <c r="B12" s="9">
        <v>7</v>
      </c>
      <c r="C12" s="19" t="s">
        <v>24</v>
      </c>
      <c r="D12" s="20" t="s">
        <v>25</v>
      </c>
      <c r="E12" s="26">
        <v>145509</v>
      </c>
      <c r="F12" s="27">
        <v>488055</v>
      </c>
      <c r="G12" s="13">
        <v>1110</v>
      </c>
      <c r="H12" s="27">
        <v>0</v>
      </c>
      <c r="I12" s="37">
        <v>340628</v>
      </c>
      <c r="J12" s="37"/>
      <c r="K12" s="39">
        <f t="shared" si="0"/>
        <v>340628</v>
      </c>
    </row>
    <row r="13" spans="2:11" ht="58.5" customHeight="1" x14ac:dyDescent="0.25">
      <c r="B13" s="9">
        <v>8</v>
      </c>
      <c r="C13" s="10" t="s">
        <v>26</v>
      </c>
      <c r="D13" s="11" t="s">
        <v>17</v>
      </c>
      <c r="E13" s="25">
        <v>4464894</v>
      </c>
      <c r="F13" s="27">
        <v>85729</v>
      </c>
      <c r="G13" s="13">
        <v>1043</v>
      </c>
      <c r="H13" s="27">
        <v>2505</v>
      </c>
      <c r="I13" s="37">
        <v>85680.42</v>
      </c>
      <c r="J13" s="37"/>
      <c r="K13" s="39">
        <f t="shared" si="0"/>
        <v>85680.42</v>
      </c>
    </row>
    <row r="14" spans="2:11" ht="55.5" customHeight="1" x14ac:dyDescent="0.25">
      <c r="B14" s="9">
        <v>9</v>
      </c>
      <c r="C14" s="14" t="s">
        <v>27</v>
      </c>
      <c r="D14" s="21" t="s">
        <v>8</v>
      </c>
      <c r="E14" s="27">
        <v>3441160</v>
      </c>
      <c r="F14" s="27">
        <v>85709</v>
      </c>
      <c r="G14" s="13">
        <v>995</v>
      </c>
      <c r="H14" s="27">
        <v>23464</v>
      </c>
      <c r="I14" s="37">
        <v>162186.75</v>
      </c>
      <c r="J14" s="37">
        <v>20827.8</v>
      </c>
      <c r="K14" s="39">
        <f t="shared" si="0"/>
        <v>183014.55</v>
      </c>
    </row>
    <row r="15" spans="2:11" ht="62.25" customHeight="1" x14ac:dyDescent="0.25">
      <c r="B15" s="9">
        <v>10</v>
      </c>
      <c r="C15" s="10" t="s">
        <v>28</v>
      </c>
      <c r="D15" s="11" t="s">
        <v>29</v>
      </c>
      <c r="E15" s="25">
        <v>9502910</v>
      </c>
      <c r="F15" s="27">
        <v>11952.2</v>
      </c>
      <c r="G15" s="13">
        <v>991</v>
      </c>
      <c r="H15" s="27">
        <v>1147.5</v>
      </c>
      <c r="I15" s="37">
        <v>222869.13</v>
      </c>
      <c r="J15" s="37">
        <v>17265.150000000001</v>
      </c>
      <c r="K15" s="39">
        <f t="shared" si="0"/>
        <v>240134.28</v>
      </c>
    </row>
    <row r="16" spans="2:11" ht="62.25" customHeight="1" x14ac:dyDescent="0.25">
      <c r="B16" s="9">
        <v>11</v>
      </c>
      <c r="C16" s="10" t="s">
        <v>30</v>
      </c>
      <c r="D16" s="11" t="s">
        <v>31</v>
      </c>
      <c r="E16" s="25">
        <v>4233726</v>
      </c>
      <c r="F16" s="27">
        <v>121113.7</v>
      </c>
      <c r="G16" s="13">
        <v>962</v>
      </c>
      <c r="H16" s="27">
        <v>2206.4</v>
      </c>
      <c r="I16" s="37">
        <v>231455</v>
      </c>
      <c r="J16" s="37"/>
      <c r="K16" s="39">
        <f t="shared" si="0"/>
        <v>231455</v>
      </c>
    </row>
    <row r="17" spans="2:11" ht="62.25" customHeight="1" x14ac:dyDescent="0.25">
      <c r="B17" s="9">
        <v>12</v>
      </c>
      <c r="C17" s="10" t="s">
        <v>32</v>
      </c>
      <c r="D17" s="11" t="s">
        <v>33</v>
      </c>
      <c r="E17" s="25">
        <v>23722.7</v>
      </c>
      <c r="F17" s="27">
        <v>52329.5</v>
      </c>
      <c r="G17" s="13">
        <v>920</v>
      </c>
      <c r="H17" s="27">
        <v>50949.7</v>
      </c>
      <c r="I17" s="37">
        <v>94960.35</v>
      </c>
      <c r="J17" s="37"/>
      <c r="K17" s="39">
        <f t="shared" si="0"/>
        <v>94960.35</v>
      </c>
    </row>
    <row r="18" spans="2:11" ht="62.25" customHeight="1" x14ac:dyDescent="0.25">
      <c r="B18" s="9">
        <v>13</v>
      </c>
      <c r="C18" s="10" t="s">
        <v>34</v>
      </c>
      <c r="D18" s="11" t="s">
        <v>35</v>
      </c>
      <c r="E18" s="25">
        <v>50740</v>
      </c>
      <c r="F18" s="27">
        <v>1231</v>
      </c>
      <c r="G18" s="13">
        <v>913</v>
      </c>
      <c r="H18" s="27">
        <v>57254</v>
      </c>
      <c r="I18" s="37">
        <v>53200</v>
      </c>
      <c r="J18" s="37">
        <v>186800</v>
      </c>
      <c r="K18" s="39">
        <f t="shared" si="0"/>
        <v>240000</v>
      </c>
    </row>
    <row r="19" spans="2:11" ht="62.25" customHeight="1" x14ac:dyDescent="0.25">
      <c r="B19" s="9">
        <v>14</v>
      </c>
      <c r="C19" s="10" t="s">
        <v>36</v>
      </c>
      <c r="D19" s="11" t="s">
        <v>29</v>
      </c>
      <c r="E19" s="25">
        <v>12213</v>
      </c>
      <c r="F19" s="27">
        <v>39361</v>
      </c>
      <c r="G19" s="13">
        <v>800</v>
      </c>
      <c r="H19" s="27">
        <v>34849.699999999997</v>
      </c>
      <c r="I19" s="37">
        <v>59650.11</v>
      </c>
      <c r="J19" s="37">
        <v>98636.22</v>
      </c>
      <c r="K19" s="39">
        <f t="shared" si="0"/>
        <v>158286.33000000002</v>
      </c>
    </row>
    <row r="20" spans="2:11" ht="62.25" customHeight="1" x14ac:dyDescent="0.25">
      <c r="B20" s="9">
        <v>15</v>
      </c>
      <c r="C20" s="10" t="s">
        <v>37</v>
      </c>
      <c r="D20" s="11" t="s">
        <v>35</v>
      </c>
      <c r="E20" s="25">
        <v>4221527</v>
      </c>
      <c r="F20" s="27">
        <v>52265</v>
      </c>
      <c r="G20" s="13">
        <v>718</v>
      </c>
      <c r="H20" s="27">
        <v>2381.9</v>
      </c>
      <c r="I20" s="37">
        <v>203000</v>
      </c>
      <c r="J20" s="37">
        <v>34900</v>
      </c>
      <c r="K20" s="39">
        <f t="shared" si="0"/>
        <v>237900</v>
      </c>
    </row>
    <row r="21" spans="2:11" ht="62.25" customHeight="1" x14ac:dyDescent="0.25">
      <c r="B21" s="9">
        <v>16</v>
      </c>
      <c r="C21" s="14" t="s">
        <v>38</v>
      </c>
      <c r="D21" s="21" t="s">
        <v>39</v>
      </c>
      <c r="E21" s="27">
        <v>55061</v>
      </c>
      <c r="F21" s="27">
        <v>0</v>
      </c>
      <c r="G21" s="13">
        <v>705</v>
      </c>
      <c r="H21" s="27">
        <v>43248.7</v>
      </c>
      <c r="I21" s="37">
        <v>285579.03000000003</v>
      </c>
      <c r="J21" s="37"/>
      <c r="K21" s="39">
        <f t="shared" si="0"/>
        <v>285579.03000000003</v>
      </c>
    </row>
    <row r="22" spans="2:11" ht="62.25" customHeight="1" x14ac:dyDescent="0.25">
      <c r="B22" s="9">
        <v>17</v>
      </c>
      <c r="C22" s="10" t="s">
        <v>40</v>
      </c>
      <c r="D22" s="11" t="s">
        <v>23</v>
      </c>
      <c r="E22" s="25">
        <v>33789</v>
      </c>
      <c r="F22" s="27">
        <v>45422</v>
      </c>
      <c r="G22" s="13">
        <v>699</v>
      </c>
      <c r="H22" s="27">
        <v>41910.699999999997</v>
      </c>
      <c r="I22" s="37">
        <v>140700</v>
      </c>
      <c r="J22" s="37"/>
      <c r="K22" s="39">
        <f t="shared" si="0"/>
        <v>140700</v>
      </c>
    </row>
    <row r="23" spans="2:11" ht="68.25" customHeight="1" x14ac:dyDescent="0.25">
      <c r="B23" s="9">
        <v>18</v>
      </c>
      <c r="C23" s="10" t="s">
        <v>41</v>
      </c>
      <c r="D23" s="11" t="s">
        <v>42</v>
      </c>
      <c r="E23" s="25">
        <v>531026</v>
      </c>
      <c r="F23" s="27">
        <v>74300</v>
      </c>
      <c r="G23" s="13">
        <v>665</v>
      </c>
      <c r="H23" s="27">
        <v>1229</v>
      </c>
      <c r="I23" s="37">
        <v>95300</v>
      </c>
      <c r="J23" s="37">
        <v>20300</v>
      </c>
      <c r="K23" s="39">
        <f t="shared" si="0"/>
        <v>115600</v>
      </c>
    </row>
    <row r="24" spans="2:11" ht="42" customHeight="1" x14ac:dyDescent="0.25">
      <c r="B24" s="9">
        <v>19</v>
      </c>
      <c r="C24" s="23" t="s">
        <v>43</v>
      </c>
      <c r="D24" s="11" t="s">
        <v>44</v>
      </c>
      <c r="E24" s="25">
        <v>5649</v>
      </c>
      <c r="F24" s="27">
        <v>98711</v>
      </c>
      <c r="G24" s="13">
        <v>662</v>
      </c>
      <c r="H24" s="27">
        <v>15974</v>
      </c>
      <c r="I24" s="37">
        <v>97800</v>
      </c>
      <c r="J24" s="37">
        <v>21400</v>
      </c>
      <c r="K24" s="39">
        <f t="shared" si="0"/>
        <v>119200</v>
      </c>
    </row>
    <row r="25" spans="2:11" ht="42" customHeight="1" x14ac:dyDescent="0.25">
      <c r="B25" s="9">
        <v>20</v>
      </c>
      <c r="C25" s="10" t="s">
        <v>45</v>
      </c>
      <c r="D25" s="11" t="s">
        <v>14</v>
      </c>
      <c r="E25" s="25">
        <v>386038</v>
      </c>
      <c r="F25" s="27">
        <v>114702</v>
      </c>
      <c r="G25" s="13">
        <v>574</v>
      </c>
      <c r="H25" s="27">
        <v>605.1</v>
      </c>
      <c r="I25" s="37">
        <v>137010</v>
      </c>
      <c r="J25" s="37"/>
      <c r="K25" s="39">
        <f t="shared" si="0"/>
        <v>137010</v>
      </c>
    </row>
    <row r="26" spans="2:11" ht="66" customHeight="1" x14ac:dyDescent="0.25">
      <c r="B26" s="9">
        <v>21</v>
      </c>
      <c r="C26" s="14" t="s">
        <v>46</v>
      </c>
      <c r="D26" s="21" t="s">
        <v>39</v>
      </c>
      <c r="E26" s="27">
        <v>62173</v>
      </c>
      <c r="F26" s="27">
        <v>0</v>
      </c>
      <c r="G26" s="13">
        <v>557</v>
      </c>
      <c r="H26" s="27">
        <v>48028.5</v>
      </c>
      <c r="I26" s="37">
        <v>138000</v>
      </c>
      <c r="J26" s="37"/>
      <c r="K26" s="39">
        <f t="shared" si="0"/>
        <v>138000</v>
      </c>
    </row>
    <row r="27" spans="2:11" ht="61.5" customHeight="1" x14ac:dyDescent="0.25">
      <c r="B27" s="9">
        <v>22</v>
      </c>
      <c r="C27" s="10" t="s">
        <v>47</v>
      </c>
      <c r="D27" s="11" t="s">
        <v>44</v>
      </c>
      <c r="E27" s="25">
        <v>97457</v>
      </c>
      <c r="F27" s="27">
        <v>30730</v>
      </c>
      <c r="G27" s="13">
        <v>526</v>
      </c>
      <c r="H27" s="27">
        <v>29887</v>
      </c>
      <c r="I27" s="37">
        <v>91492.1</v>
      </c>
      <c r="J27" s="37">
        <v>35529.300000000003</v>
      </c>
      <c r="K27" s="39">
        <f t="shared" si="0"/>
        <v>127021.40000000001</v>
      </c>
    </row>
    <row r="28" spans="2:11" ht="25.5" x14ac:dyDescent="0.25">
      <c r="B28" s="9">
        <v>23</v>
      </c>
      <c r="C28" s="10" t="s">
        <v>48</v>
      </c>
      <c r="D28" s="11" t="s">
        <v>14</v>
      </c>
      <c r="E28" s="25">
        <v>49587</v>
      </c>
      <c r="F28" s="27">
        <v>23558</v>
      </c>
      <c r="G28" s="13">
        <v>458</v>
      </c>
      <c r="H28" s="27">
        <v>0</v>
      </c>
      <c r="I28" s="37">
        <v>115620</v>
      </c>
      <c r="J28" s="37"/>
      <c r="K28" s="39">
        <f t="shared" si="0"/>
        <v>115620</v>
      </c>
    </row>
    <row r="29" spans="2:11" ht="75" customHeight="1" x14ac:dyDescent="0.25">
      <c r="B29" s="9">
        <v>24</v>
      </c>
      <c r="C29" s="10" t="s">
        <v>49</v>
      </c>
      <c r="D29" s="11" t="s">
        <v>44</v>
      </c>
      <c r="E29" s="25">
        <v>18979.2</v>
      </c>
      <c r="F29" s="27">
        <v>355.4</v>
      </c>
      <c r="G29" s="13">
        <v>428</v>
      </c>
      <c r="H29" s="27">
        <v>31632.9</v>
      </c>
      <c r="I29" s="37">
        <v>105686.48</v>
      </c>
      <c r="J29" s="37">
        <v>49199.74</v>
      </c>
      <c r="K29" s="39">
        <f t="shared" si="0"/>
        <v>154886.22</v>
      </c>
    </row>
    <row r="30" spans="2:11" ht="69" customHeight="1" x14ac:dyDescent="0.25">
      <c r="B30" s="9">
        <v>25</v>
      </c>
      <c r="C30" s="10" t="s">
        <v>50</v>
      </c>
      <c r="D30" s="11" t="s">
        <v>31</v>
      </c>
      <c r="E30" s="25">
        <v>41873.599999999999</v>
      </c>
      <c r="F30" s="27">
        <v>100.1</v>
      </c>
      <c r="G30" s="13">
        <v>427</v>
      </c>
      <c r="H30" s="27">
        <v>34393.9</v>
      </c>
      <c r="I30" s="37">
        <v>120700</v>
      </c>
      <c r="J30" s="37">
        <v>15900</v>
      </c>
      <c r="K30" s="39">
        <f t="shared" si="0"/>
        <v>136600</v>
      </c>
    </row>
    <row r="31" spans="2:11" ht="69" customHeight="1" x14ac:dyDescent="0.25">
      <c r="B31" s="9">
        <v>26</v>
      </c>
      <c r="C31" s="10" t="s">
        <v>51</v>
      </c>
      <c r="D31" s="21" t="s">
        <v>52</v>
      </c>
      <c r="E31" s="27">
        <v>41188</v>
      </c>
      <c r="F31" s="27">
        <v>30676</v>
      </c>
      <c r="G31" s="13">
        <v>414</v>
      </c>
      <c r="H31" s="27">
        <v>21268.6</v>
      </c>
      <c r="I31" s="37">
        <v>203950</v>
      </c>
      <c r="J31" s="37"/>
      <c r="K31" s="39">
        <f t="shared" si="0"/>
        <v>203950</v>
      </c>
    </row>
    <row r="32" spans="2:11" ht="69" customHeight="1" x14ac:dyDescent="0.25">
      <c r="B32" s="9">
        <v>27</v>
      </c>
      <c r="C32" s="10" t="s">
        <v>297</v>
      </c>
      <c r="D32" s="11" t="s">
        <v>53</v>
      </c>
      <c r="E32" s="25">
        <v>51839</v>
      </c>
      <c r="F32" s="27">
        <v>47407</v>
      </c>
      <c r="G32" s="13">
        <v>399</v>
      </c>
      <c r="H32" s="27"/>
      <c r="I32" s="37">
        <v>261185.19</v>
      </c>
      <c r="J32" s="37">
        <v>30213.9</v>
      </c>
      <c r="K32" s="39">
        <f t="shared" si="0"/>
        <v>291399.09000000003</v>
      </c>
    </row>
    <row r="33" spans="2:11" ht="54.75" customHeight="1" x14ac:dyDescent="0.25">
      <c r="B33" s="9">
        <v>28</v>
      </c>
      <c r="C33" s="10" t="s">
        <v>54</v>
      </c>
      <c r="D33" s="11" t="s">
        <v>14</v>
      </c>
      <c r="E33" s="25">
        <v>474780</v>
      </c>
      <c r="F33" s="27">
        <v>100909.2</v>
      </c>
      <c r="G33" s="13">
        <v>379</v>
      </c>
      <c r="H33" s="27">
        <v>110887.7</v>
      </c>
      <c r="I33" s="37">
        <v>176890</v>
      </c>
      <c r="J33" s="37"/>
      <c r="K33" s="39">
        <f t="shared" si="0"/>
        <v>176890</v>
      </c>
    </row>
    <row r="34" spans="2:11" ht="47.25" x14ac:dyDescent="0.25">
      <c r="B34" s="9">
        <v>29</v>
      </c>
      <c r="C34" s="10" t="s">
        <v>55</v>
      </c>
      <c r="D34" s="11" t="s">
        <v>56</v>
      </c>
      <c r="E34" s="25">
        <v>823523</v>
      </c>
      <c r="F34" s="27">
        <v>114274</v>
      </c>
      <c r="G34" s="13">
        <v>374</v>
      </c>
      <c r="H34" s="27">
        <v>15232.4</v>
      </c>
      <c r="I34" s="37">
        <v>273460</v>
      </c>
      <c r="J34" s="37"/>
      <c r="K34" s="39">
        <f t="shared" si="0"/>
        <v>273460</v>
      </c>
    </row>
    <row r="35" spans="2:11" ht="67.5" customHeight="1" x14ac:dyDescent="0.25">
      <c r="B35" s="9">
        <v>30</v>
      </c>
      <c r="C35" s="10" t="s">
        <v>57</v>
      </c>
      <c r="D35" s="1" t="s">
        <v>58</v>
      </c>
      <c r="E35" s="25">
        <v>218043.3</v>
      </c>
      <c r="F35" s="27">
        <v>5271.9</v>
      </c>
      <c r="G35" s="13">
        <v>373</v>
      </c>
      <c r="H35" s="27">
        <v>45552.9</v>
      </c>
      <c r="I35" s="37">
        <v>148777</v>
      </c>
      <c r="J35" s="37">
        <v>21077</v>
      </c>
      <c r="K35" s="39">
        <f t="shared" si="0"/>
        <v>169854</v>
      </c>
    </row>
    <row r="36" spans="2:11" ht="63" x14ac:dyDescent="0.25">
      <c r="B36" s="9">
        <v>31</v>
      </c>
      <c r="C36" s="10" t="s">
        <v>59</v>
      </c>
      <c r="D36" s="16" t="s">
        <v>21</v>
      </c>
      <c r="E36" s="25">
        <v>76625</v>
      </c>
      <c r="F36" s="27">
        <v>35859</v>
      </c>
      <c r="G36" s="13">
        <v>373</v>
      </c>
      <c r="H36" s="27">
        <v>29742.5</v>
      </c>
      <c r="I36" s="37">
        <v>155242</v>
      </c>
      <c r="J36" s="37"/>
      <c r="K36" s="39">
        <f t="shared" si="0"/>
        <v>155242</v>
      </c>
    </row>
    <row r="37" spans="2:11" ht="55.5" customHeight="1" x14ac:dyDescent="0.25">
      <c r="B37" s="9">
        <v>32</v>
      </c>
      <c r="C37" s="10" t="s">
        <v>60</v>
      </c>
      <c r="D37" s="11" t="s">
        <v>33</v>
      </c>
      <c r="E37" s="25">
        <v>15890.3</v>
      </c>
      <c r="F37" s="27">
        <v>0</v>
      </c>
      <c r="G37" s="13">
        <v>372.5</v>
      </c>
      <c r="H37" s="27">
        <v>23248.400000000001</v>
      </c>
      <c r="I37" s="37">
        <v>118429.26</v>
      </c>
      <c r="J37" s="37"/>
      <c r="K37" s="39">
        <f t="shared" si="0"/>
        <v>118429.26</v>
      </c>
    </row>
    <row r="38" spans="2:11" ht="60" customHeight="1" x14ac:dyDescent="0.25">
      <c r="B38" s="9">
        <v>33</v>
      </c>
      <c r="C38" s="10" t="s">
        <v>61</v>
      </c>
      <c r="D38" s="11" t="s">
        <v>42</v>
      </c>
      <c r="E38" s="28">
        <v>116088</v>
      </c>
      <c r="F38" s="29">
        <v>25319</v>
      </c>
      <c r="G38" s="30">
        <v>361</v>
      </c>
      <c r="H38" s="29">
        <v>20692</v>
      </c>
      <c r="I38" s="37">
        <v>74800</v>
      </c>
      <c r="J38" s="37">
        <v>2700</v>
      </c>
      <c r="K38" s="39">
        <f t="shared" si="0"/>
        <v>77500</v>
      </c>
    </row>
    <row r="39" spans="2:11" ht="63" x14ac:dyDescent="0.25">
      <c r="B39" s="9">
        <v>34</v>
      </c>
      <c r="C39" s="14" t="s">
        <v>62</v>
      </c>
      <c r="D39" s="21" t="s">
        <v>39</v>
      </c>
      <c r="E39" s="27">
        <v>22317.7</v>
      </c>
      <c r="F39" s="27">
        <v>0</v>
      </c>
      <c r="G39" s="13">
        <v>357</v>
      </c>
      <c r="H39" s="27">
        <v>31400.799999999999</v>
      </c>
      <c r="I39" s="37">
        <v>191319.95</v>
      </c>
      <c r="J39" s="37"/>
      <c r="K39" s="39">
        <f t="shared" si="0"/>
        <v>191319.95</v>
      </c>
    </row>
    <row r="40" spans="2:11" ht="47.25" x14ac:dyDescent="0.25">
      <c r="B40" s="9">
        <v>35</v>
      </c>
      <c r="C40" s="10" t="s">
        <v>63</v>
      </c>
      <c r="D40" s="11" t="s">
        <v>31</v>
      </c>
      <c r="E40" s="25">
        <v>8460.9</v>
      </c>
      <c r="F40" s="27">
        <v>643.9</v>
      </c>
      <c r="G40" s="13">
        <v>357</v>
      </c>
      <c r="H40" s="27">
        <v>20929.3</v>
      </c>
      <c r="I40" s="37">
        <v>43000</v>
      </c>
      <c r="J40" s="37">
        <v>136100</v>
      </c>
      <c r="K40" s="39">
        <f t="shared" si="0"/>
        <v>179100</v>
      </c>
    </row>
    <row r="41" spans="2:11" ht="47.25" x14ac:dyDescent="0.25">
      <c r="B41" s="9">
        <v>36</v>
      </c>
      <c r="C41" s="10" t="s">
        <v>64</v>
      </c>
      <c r="D41" s="11" t="s">
        <v>31</v>
      </c>
      <c r="E41" s="25">
        <v>31572</v>
      </c>
      <c r="F41" s="27">
        <v>2102</v>
      </c>
      <c r="G41" s="13">
        <v>344</v>
      </c>
      <c r="H41" s="27">
        <v>18460.400000000001</v>
      </c>
      <c r="I41" s="37">
        <v>41400</v>
      </c>
      <c r="J41" s="37">
        <v>125500</v>
      </c>
      <c r="K41" s="39">
        <f t="shared" si="0"/>
        <v>166900</v>
      </c>
    </row>
    <row r="42" spans="2:11" ht="63" x14ac:dyDescent="0.25">
      <c r="B42" s="9">
        <v>37</v>
      </c>
      <c r="C42" s="10" t="s">
        <v>65</v>
      </c>
      <c r="D42" s="11" t="s">
        <v>29</v>
      </c>
      <c r="E42" s="25">
        <v>53267.3</v>
      </c>
      <c r="F42" s="27">
        <v>34254.9</v>
      </c>
      <c r="G42" s="13">
        <v>330</v>
      </c>
      <c r="H42" s="27">
        <v>24488.7</v>
      </c>
      <c r="I42" s="37">
        <v>73745</v>
      </c>
      <c r="J42" s="37">
        <v>41346</v>
      </c>
      <c r="K42" s="39">
        <f t="shared" si="0"/>
        <v>115091</v>
      </c>
    </row>
    <row r="43" spans="2:11" ht="25.5" x14ac:dyDescent="0.25">
      <c r="B43" s="9">
        <v>38</v>
      </c>
      <c r="C43" s="10" t="s">
        <v>66</v>
      </c>
      <c r="D43" s="11" t="s">
        <v>14</v>
      </c>
      <c r="E43" s="25">
        <v>150047</v>
      </c>
      <c r="F43" s="27">
        <v>45940</v>
      </c>
      <c r="G43" s="13">
        <v>324</v>
      </c>
      <c r="H43" s="27">
        <v>33364</v>
      </c>
      <c r="I43" s="37">
        <v>184430</v>
      </c>
      <c r="J43" s="37"/>
      <c r="K43" s="39">
        <f t="shared" si="0"/>
        <v>184430</v>
      </c>
    </row>
    <row r="44" spans="2:11" ht="47.25" x14ac:dyDescent="0.25">
      <c r="B44" s="9">
        <v>39</v>
      </c>
      <c r="C44" s="10" t="s">
        <v>67</v>
      </c>
      <c r="D44" s="11" t="s">
        <v>33</v>
      </c>
      <c r="E44" s="25">
        <v>52572.2</v>
      </c>
      <c r="F44" s="27">
        <v>29216.7</v>
      </c>
      <c r="G44" s="13">
        <v>313</v>
      </c>
      <c r="H44" s="27">
        <v>27910.07</v>
      </c>
      <c r="I44" s="37">
        <v>116895.31</v>
      </c>
      <c r="J44" s="37"/>
      <c r="K44" s="39">
        <f t="shared" si="0"/>
        <v>116895.31</v>
      </c>
    </row>
    <row r="45" spans="2:11" ht="25.5" x14ac:dyDescent="0.25">
      <c r="B45" s="9">
        <v>40</v>
      </c>
      <c r="C45" s="10" t="s">
        <v>68</v>
      </c>
      <c r="D45" s="21" t="s">
        <v>52</v>
      </c>
      <c r="E45" s="27">
        <v>12</v>
      </c>
      <c r="F45" s="27">
        <v>4899</v>
      </c>
      <c r="G45" s="13">
        <v>305</v>
      </c>
      <c r="H45" s="27"/>
      <c r="I45" s="37">
        <v>64800</v>
      </c>
      <c r="J45" s="37"/>
      <c r="K45" s="39">
        <f t="shared" si="0"/>
        <v>64800</v>
      </c>
    </row>
    <row r="46" spans="2:11" ht="63" x14ac:dyDescent="0.25">
      <c r="B46" s="9">
        <v>41</v>
      </c>
      <c r="C46" s="14" t="s">
        <v>69</v>
      </c>
      <c r="D46" s="11" t="s">
        <v>17</v>
      </c>
      <c r="E46" s="25">
        <v>24655</v>
      </c>
      <c r="F46" s="27">
        <v>13767</v>
      </c>
      <c r="G46" s="13">
        <v>301.75</v>
      </c>
      <c r="H46" s="27">
        <f>13471.3+708.6</f>
        <v>14179.9</v>
      </c>
      <c r="I46" s="37">
        <v>65537.679999999993</v>
      </c>
      <c r="J46" s="37">
        <v>38824.230000000003</v>
      </c>
      <c r="K46" s="39">
        <f t="shared" si="0"/>
        <v>104361.91</v>
      </c>
    </row>
    <row r="47" spans="2:11" ht="63" x14ac:dyDescent="0.25">
      <c r="B47" s="9">
        <v>42</v>
      </c>
      <c r="C47" s="14" t="s">
        <v>70</v>
      </c>
      <c r="D47" s="11" t="s">
        <v>17</v>
      </c>
      <c r="E47" s="25">
        <v>7571</v>
      </c>
      <c r="F47" s="27">
        <v>17702</v>
      </c>
      <c r="G47" s="13">
        <v>297</v>
      </c>
      <c r="H47" s="27">
        <v>19749.8</v>
      </c>
      <c r="I47" s="37">
        <v>66634</v>
      </c>
      <c r="J47" s="37">
        <v>42423</v>
      </c>
      <c r="K47" s="39">
        <f t="shared" si="0"/>
        <v>109057</v>
      </c>
    </row>
    <row r="48" spans="2:11" ht="63" x14ac:dyDescent="0.25">
      <c r="B48" s="9">
        <v>43</v>
      </c>
      <c r="C48" s="10" t="s">
        <v>71</v>
      </c>
      <c r="D48" s="16" t="s">
        <v>21</v>
      </c>
      <c r="E48" s="27">
        <v>150009.9</v>
      </c>
      <c r="F48" s="27">
        <v>35030.199999999997</v>
      </c>
      <c r="G48" s="13">
        <v>296</v>
      </c>
      <c r="H48" s="27">
        <v>26878.3</v>
      </c>
      <c r="I48" s="37">
        <v>166789</v>
      </c>
      <c r="J48" s="37"/>
      <c r="K48" s="39">
        <f t="shared" si="0"/>
        <v>166789</v>
      </c>
    </row>
    <row r="49" spans="2:11" ht="47.25" x14ac:dyDescent="0.25">
      <c r="B49" s="9">
        <v>44</v>
      </c>
      <c r="C49" s="10" t="s">
        <v>72</v>
      </c>
      <c r="D49" s="11" t="s">
        <v>33</v>
      </c>
      <c r="E49" s="25">
        <v>23339.599999999999</v>
      </c>
      <c r="F49" s="27">
        <v>34.1</v>
      </c>
      <c r="G49" s="13">
        <v>296</v>
      </c>
      <c r="H49" s="27">
        <v>23345.7</v>
      </c>
      <c r="I49" s="37">
        <v>94368</v>
      </c>
      <c r="J49" s="37"/>
      <c r="K49" s="39">
        <f t="shared" si="0"/>
        <v>94368</v>
      </c>
    </row>
    <row r="50" spans="2:11" ht="47.25" x14ac:dyDescent="0.25">
      <c r="B50" s="9">
        <v>45</v>
      </c>
      <c r="C50" s="10" t="s">
        <v>73</v>
      </c>
      <c r="D50" s="11" t="s">
        <v>31</v>
      </c>
      <c r="E50" s="25">
        <v>19879</v>
      </c>
      <c r="F50" s="27">
        <v>90</v>
      </c>
      <c r="G50" s="13">
        <v>295</v>
      </c>
      <c r="H50" s="27">
        <v>17116.900000000001</v>
      </c>
      <c r="I50" s="37">
        <v>108000</v>
      </c>
      <c r="J50" s="37">
        <v>68000</v>
      </c>
      <c r="K50" s="39">
        <f t="shared" si="0"/>
        <v>176000</v>
      </c>
    </row>
    <row r="51" spans="2:11" ht="63" x14ac:dyDescent="0.25">
      <c r="B51" s="9">
        <v>46</v>
      </c>
      <c r="C51" s="14" t="s">
        <v>74</v>
      </c>
      <c r="D51" s="11" t="s">
        <v>17</v>
      </c>
      <c r="E51" s="25">
        <v>32906</v>
      </c>
      <c r="F51" s="27">
        <v>26385</v>
      </c>
      <c r="G51" s="13">
        <v>293.25</v>
      </c>
      <c r="H51" s="27">
        <f>27306.4+938.6</f>
        <v>28245</v>
      </c>
      <c r="I51" s="37">
        <v>61944.19</v>
      </c>
      <c r="J51" s="37">
        <v>24837.51</v>
      </c>
      <c r="K51" s="39">
        <f t="shared" si="0"/>
        <v>86781.7</v>
      </c>
    </row>
    <row r="52" spans="2:11" ht="61.5" customHeight="1" x14ac:dyDescent="0.25">
      <c r="B52" s="9">
        <v>47</v>
      </c>
      <c r="C52" s="10" t="s">
        <v>75</v>
      </c>
      <c r="D52" s="11" t="s">
        <v>35</v>
      </c>
      <c r="E52" s="25">
        <v>85703.9</v>
      </c>
      <c r="F52" s="27">
        <v>912.5</v>
      </c>
      <c r="G52" s="13">
        <v>288</v>
      </c>
      <c r="H52" s="27">
        <v>31244.3</v>
      </c>
      <c r="I52" s="37">
        <v>55000</v>
      </c>
      <c r="J52" s="37">
        <v>129000</v>
      </c>
      <c r="K52" s="39">
        <f t="shared" si="0"/>
        <v>184000</v>
      </c>
    </row>
    <row r="53" spans="2:11" ht="58.5" customHeight="1" x14ac:dyDescent="0.25">
      <c r="B53" s="9">
        <v>48</v>
      </c>
      <c r="C53" s="10" t="s">
        <v>76</v>
      </c>
      <c r="D53" s="11" t="s">
        <v>14</v>
      </c>
      <c r="E53" s="25">
        <v>302377</v>
      </c>
      <c r="F53" s="27">
        <v>47482</v>
      </c>
      <c r="G53" s="13">
        <v>282</v>
      </c>
      <c r="H53" s="27">
        <v>37507.699999999997</v>
      </c>
      <c r="I53" s="37">
        <v>135170</v>
      </c>
      <c r="J53" s="37"/>
      <c r="K53" s="39">
        <f t="shared" si="0"/>
        <v>135170</v>
      </c>
    </row>
    <row r="54" spans="2:11" ht="57" customHeight="1" x14ac:dyDescent="0.25">
      <c r="B54" s="9">
        <v>49</v>
      </c>
      <c r="C54" s="10" t="s">
        <v>77</v>
      </c>
      <c r="D54" s="1" t="s">
        <v>58</v>
      </c>
      <c r="E54" s="25">
        <v>15246</v>
      </c>
      <c r="F54" s="27">
        <v>15506</v>
      </c>
      <c r="G54" s="13">
        <v>279</v>
      </c>
      <c r="H54" s="27">
        <v>17670.400000000001</v>
      </c>
      <c r="I54" s="37">
        <v>91000</v>
      </c>
      <c r="J54" s="37">
        <v>74200</v>
      </c>
      <c r="K54" s="39">
        <f t="shared" si="0"/>
        <v>165200</v>
      </c>
    </row>
    <row r="55" spans="2:11" ht="66.75" customHeight="1" x14ac:dyDescent="0.25">
      <c r="B55" s="9">
        <v>50</v>
      </c>
      <c r="C55" s="10" t="s">
        <v>78</v>
      </c>
      <c r="D55" s="11" t="s">
        <v>29</v>
      </c>
      <c r="E55" s="25">
        <v>6180.6</v>
      </c>
      <c r="F55" s="27">
        <v>24892</v>
      </c>
      <c r="G55" s="13">
        <v>271</v>
      </c>
      <c r="H55" s="27">
        <v>26109.599999999999</v>
      </c>
      <c r="I55" s="37">
        <v>73745</v>
      </c>
      <c r="J55" s="37">
        <v>44079</v>
      </c>
      <c r="K55" s="39">
        <f t="shared" si="0"/>
        <v>117824</v>
      </c>
    </row>
    <row r="56" spans="2:11" ht="55.5" customHeight="1" x14ac:dyDescent="0.25">
      <c r="B56" s="9">
        <v>51</v>
      </c>
      <c r="C56" s="10" t="s">
        <v>79</v>
      </c>
      <c r="D56" s="11" t="s">
        <v>14</v>
      </c>
      <c r="E56" s="25">
        <v>2418005</v>
      </c>
      <c r="F56" s="27">
        <v>33679</v>
      </c>
      <c r="G56" s="13">
        <v>264</v>
      </c>
      <c r="H56" s="27">
        <v>28999.1</v>
      </c>
      <c r="I56" s="37">
        <v>164230</v>
      </c>
      <c r="J56" s="37"/>
      <c r="K56" s="39">
        <f t="shared" si="0"/>
        <v>164230</v>
      </c>
    </row>
    <row r="57" spans="2:11" ht="63" customHeight="1" x14ac:dyDescent="0.25">
      <c r="B57" s="9">
        <v>52</v>
      </c>
      <c r="C57" s="10" t="s">
        <v>80</v>
      </c>
      <c r="D57" s="11" t="s">
        <v>42</v>
      </c>
      <c r="E57" s="28">
        <v>10493</v>
      </c>
      <c r="F57" s="29">
        <v>20056</v>
      </c>
      <c r="G57" s="30">
        <v>264</v>
      </c>
      <c r="H57" s="27">
        <v>20124.599999999999</v>
      </c>
      <c r="I57" s="37">
        <v>86100</v>
      </c>
      <c r="J57" s="37">
        <v>3300</v>
      </c>
      <c r="K57" s="39">
        <f t="shared" si="0"/>
        <v>89400</v>
      </c>
    </row>
    <row r="58" spans="2:11" ht="45" x14ac:dyDescent="0.25">
      <c r="B58" s="9">
        <v>53</v>
      </c>
      <c r="C58" s="10" t="s">
        <v>81</v>
      </c>
      <c r="D58" s="1" t="s">
        <v>58</v>
      </c>
      <c r="E58" s="25">
        <v>431027.20000000001</v>
      </c>
      <c r="F58" s="27">
        <v>24204</v>
      </c>
      <c r="G58" s="13">
        <v>263</v>
      </c>
      <c r="H58" s="27">
        <v>21723.3</v>
      </c>
      <c r="I58" s="37">
        <v>33466.06</v>
      </c>
      <c r="J58" s="37"/>
      <c r="K58" s="39">
        <f t="shared" si="0"/>
        <v>33466.06</v>
      </c>
    </row>
    <row r="59" spans="2:11" ht="63" x14ac:dyDescent="0.25">
      <c r="B59" s="9">
        <v>54</v>
      </c>
      <c r="C59" s="14" t="s">
        <v>82</v>
      </c>
      <c r="D59" s="11" t="s">
        <v>17</v>
      </c>
      <c r="E59" s="25">
        <v>12553</v>
      </c>
      <c r="F59" s="27">
        <v>17260</v>
      </c>
      <c r="G59" s="13">
        <v>256.75</v>
      </c>
      <c r="H59" s="27">
        <f>16404.5+867.2</f>
        <v>17271.7</v>
      </c>
      <c r="I59" s="37">
        <v>61462</v>
      </c>
      <c r="J59" s="37">
        <v>37184</v>
      </c>
      <c r="K59" s="39">
        <f t="shared" si="0"/>
        <v>98646</v>
      </c>
    </row>
    <row r="60" spans="2:11" ht="63" x14ac:dyDescent="0.25">
      <c r="B60" s="9">
        <v>55</v>
      </c>
      <c r="C60" s="10" t="s">
        <v>83</v>
      </c>
      <c r="D60" s="11" t="s">
        <v>35</v>
      </c>
      <c r="E60" s="25">
        <v>25192</v>
      </c>
      <c r="F60" s="27">
        <v>2603.1</v>
      </c>
      <c r="G60" s="13">
        <v>255</v>
      </c>
      <c r="H60" s="27">
        <v>24840.799999999999</v>
      </c>
      <c r="I60" s="37">
        <v>33700</v>
      </c>
      <c r="J60" s="37">
        <v>153500</v>
      </c>
      <c r="K60" s="39">
        <f t="shared" si="0"/>
        <v>187200</v>
      </c>
    </row>
    <row r="61" spans="2:11" ht="25.5" x14ac:dyDescent="0.25">
      <c r="B61" s="9">
        <v>56</v>
      </c>
      <c r="C61" s="10" t="s">
        <v>84</v>
      </c>
      <c r="D61" s="11" t="s">
        <v>14</v>
      </c>
      <c r="E61" s="25">
        <v>112086</v>
      </c>
      <c r="F61" s="27">
        <v>35477</v>
      </c>
      <c r="G61" s="13">
        <v>252</v>
      </c>
      <c r="H61" s="27">
        <v>25303.599999999999</v>
      </c>
      <c r="I61" s="37">
        <v>157150</v>
      </c>
      <c r="J61" s="37">
        <v>6590</v>
      </c>
      <c r="K61" s="39">
        <f t="shared" si="0"/>
        <v>163740</v>
      </c>
    </row>
    <row r="62" spans="2:11" ht="47.25" x14ac:dyDescent="0.25">
      <c r="B62" s="9">
        <v>57</v>
      </c>
      <c r="C62" s="10" t="s">
        <v>85</v>
      </c>
      <c r="D62" s="11" t="s">
        <v>23</v>
      </c>
      <c r="E62" s="25">
        <v>27545</v>
      </c>
      <c r="F62" s="27">
        <v>14638</v>
      </c>
      <c r="G62" s="13">
        <v>250</v>
      </c>
      <c r="H62" s="27">
        <v>16414.3</v>
      </c>
      <c r="I62" s="37">
        <v>131300</v>
      </c>
      <c r="J62" s="37"/>
      <c r="K62" s="39">
        <f t="shared" si="0"/>
        <v>131300</v>
      </c>
    </row>
    <row r="63" spans="2:11" ht="63" x14ac:dyDescent="0.25">
      <c r="B63" s="9">
        <v>58</v>
      </c>
      <c r="C63" s="10" t="s">
        <v>86</v>
      </c>
      <c r="D63" s="11" t="s">
        <v>23</v>
      </c>
      <c r="E63" s="25">
        <v>29649</v>
      </c>
      <c r="F63" s="27">
        <v>22168</v>
      </c>
      <c r="G63" s="13">
        <v>245</v>
      </c>
      <c r="H63" s="27">
        <v>22132.7</v>
      </c>
      <c r="I63" s="37">
        <v>100500</v>
      </c>
      <c r="J63" s="37"/>
      <c r="K63" s="39">
        <f t="shared" si="0"/>
        <v>100500</v>
      </c>
    </row>
    <row r="64" spans="2:11" ht="25.5" x14ac:dyDescent="0.25">
      <c r="B64" s="9">
        <v>59</v>
      </c>
      <c r="C64" s="10" t="s">
        <v>87</v>
      </c>
      <c r="D64" s="11" t="s">
        <v>14</v>
      </c>
      <c r="E64" s="25">
        <v>285125</v>
      </c>
      <c r="F64" s="27">
        <v>34647</v>
      </c>
      <c r="G64" s="13">
        <v>241</v>
      </c>
      <c r="H64" s="27">
        <v>26950.2</v>
      </c>
      <c r="I64" s="37">
        <v>158910</v>
      </c>
      <c r="J64" s="37"/>
      <c r="K64" s="39">
        <f t="shared" si="0"/>
        <v>158910</v>
      </c>
    </row>
    <row r="65" spans="2:11" ht="63" x14ac:dyDescent="0.25">
      <c r="B65" s="9">
        <v>60</v>
      </c>
      <c r="C65" s="10" t="s">
        <v>88</v>
      </c>
      <c r="D65" s="11" t="s">
        <v>31</v>
      </c>
      <c r="E65" s="25">
        <v>24127.200000000001</v>
      </c>
      <c r="F65" s="27">
        <v>52.3</v>
      </c>
      <c r="G65" s="13">
        <v>237</v>
      </c>
      <c r="H65" s="27">
        <v>18453.900000000001</v>
      </c>
      <c r="I65" s="37">
        <v>86400</v>
      </c>
      <c r="J65" s="37">
        <v>23000</v>
      </c>
      <c r="K65" s="39">
        <f t="shared" si="0"/>
        <v>109400</v>
      </c>
    </row>
    <row r="66" spans="2:11" ht="25.5" x14ac:dyDescent="0.25">
      <c r="B66" s="9">
        <v>61</v>
      </c>
      <c r="C66" s="10" t="s">
        <v>89</v>
      </c>
      <c r="D66" s="11" t="s">
        <v>14</v>
      </c>
      <c r="E66" s="25">
        <v>63131</v>
      </c>
      <c r="F66" s="27">
        <v>33551</v>
      </c>
      <c r="G66" s="13">
        <v>234</v>
      </c>
      <c r="H66" s="27">
        <v>24056.799999999999</v>
      </c>
      <c r="I66" s="37">
        <v>139270</v>
      </c>
      <c r="J66" s="37"/>
      <c r="K66" s="39">
        <f t="shared" si="0"/>
        <v>139270</v>
      </c>
    </row>
    <row r="67" spans="2:11" ht="45" x14ac:dyDescent="0.25">
      <c r="B67" s="9">
        <v>62</v>
      </c>
      <c r="C67" s="10" t="s">
        <v>90</v>
      </c>
      <c r="D67" s="1" t="s">
        <v>58</v>
      </c>
      <c r="E67" s="25">
        <v>36287</v>
      </c>
      <c r="F67" s="27">
        <v>14004</v>
      </c>
      <c r="G67" s="13">
        <v>225</v>
      </c>
      <c r="H67" s="27">
        <v>21851</v>
      </c>
      <c r="I67" s="37">
        <v>112756.44</v>
      </c>
      <c r="J67" s="37">
        <v>15324.34</v>
      </c>
      <c r="K67" s="39">
        <f t="shared" si="0"/>
        <v>128080.78</v>
      </c>
    </row>
    <row r="68" spans="2:11" ht="63" x14ac:dyDescent="0.25">
      <c r="B68" s="9">
        <v>63</v>
      </c>
      <c r="C68" s="10" t="s">
        <v>91</v>
      </c>
      <c r="D68" s="11" t="s">
        <v>23</v>
      </c>
      <c r="E68" s="25">
        <v>59487</v>
      </c>
      <c r="F68" s="27">
        <v>21450</v>
      </c>
      <c r="G68" s="13">
        <v>224</v>
      </c>
      <c r="H68" s="27">
        <v>19903.8</v>
      </c>
      <c r="I68" s="37">
        <v>65900</v>
      </c>
      <c r="J68" s="37"/>
      <c r="K68" s="39">
        <f t="shared" si="0"/>
        <v>65900</v>
      </c>
    </row>
    <row r="69" spans="2:11" ht="45.75" customHeight="1" x14ac:dyDescent="0.25">
      <c r="B69" s="9">
        <v>64</v>
      </c>
      <c r="C69" s="10" t="s">
        <v>92</v>
      </c>
      <c r="D69" s="11" t="s">
        <v>14</v>
      </c>
      <c r="E69" s="25">
        <v>59247</v>
      </c>
      <c r="F69" s="27">
        <v>56596</v>
      </c>
      <c r="G69" s="13">
        <v>220</v>
      </c>
      <c r="H69" s="27">
        <v>34150.300000000003</v>
      </c>
      <c r="I69" s="37">
        <v>264580</v>
      </c>
      <c r="J69" s="37"/>
      <c r="K69" s="39">
        <f t="shared" si="0"/>
        <v>264580</v>
      </c>
    </row>
    <row r="70" spans="2:11" ht="45.75" customHeight="1" x14ac:dyDescent="0.25">
      <c r="B70" s="9">
        <v>65</v>
      </c>
      <c r="C70" s="10" t="s">
        <v>93</v>
      </c>
      <c r="D70" s="11" t="s">
        <v>14</v>
      </c>
      <c r="E70" s="25">
        <v>26895</v>
      </c>
      <c r="F70" s="27">
        <v>5989</v>
      </c>
      <c r="G70" s="13">
        <v>219</v>
      </c>
      <c r="H70" s="27">
        <v>51361.2</v>
      </c>
      <c r="I70" s="37">
        <v>200590</v>
      </c>
      <c r="J70" s="37"/>
      <c r="K70" s="39">
        <f t="shared" si="0"/>
        <v>200590</v>
      </c>
    </row>
    <row r="71" spans="2:11" ht="45.75" customHeight="1" x14ac:dyDescent="0.25">
      <c r="B71" s="9">
        <v>66</v>
      </c>
      <c r="C71" s="10" t="s">
        <v>94</v>
      </c>
      <c r="D71" s="11" t="s">
        <v>95</v>
      </c>
      <c r="E71" s="25">
        <v>70731</v>
      </c>
      <c r="F71" s="27">
        <v>73251</v>
      </c>
      <c r="G71" s="13">
        <v>216</v>
      </c>
      <c r="H71" s="27">
        <v>2000</v>
      </c>
      <c r="I71" s="37">
        <v>243606.5</v>
      </c>
      <c r="J71" s="37">
        <v>37992.74</v>
      </c>
      <c r="K71" s="39">
        <f t="shared" si="0"/>
        <v>281599.24</v>
      </c>
    </row>
    <row r="72" spans="2:11" ht="45.75" customHeight="1" x14ac:dyDescent="0.25">
      <c r="B72" s="9">
        <v>67</v>
      </c>
      <c r="C72" s="10" t="s">
        <v>96</v>
      </c>
      <c r="D72" s="11" t="s">
        <v>14</v>
      </c>
      <c r="E72" s="25">
        <v>130575</v>
      </c>
      <c r="F72" s="27">
        <v>32372</v>
      </c>
      <c r="G72" s="13">
        <v>213</v>
      </c>
      <c r="H72" s="27">
        <v>23468.5</v>
      </c>
      <c r="I72" s="37">
        <v>182100</v>
      </c>
      <c r="J72" s="37"/>
      <c r="K72" s="39">
        <f t="shared" ref="K72:K135" si="1">I72+J72</f>
        <v>182100</v>
      </c>
    </row>
    <row r="73" spans="2:11" ht="45.75" customHeight="1" x14ac:dyDescent="0.25">
      <c r="B73" s="9">
        <v>68</v>
      </c>
      <c r="C73" s="10" t="s">
        <v>97</v>
      </c>
      <c r="D73" s="1" t="s">
        <v>58</v>
      </c>
      <c r="E73" s="25">
        <v>66883</v>
      </c>
      <c r="F73" s="27">
        <v>3726</v>
      </c>
      <c r="G73" s="13">
        <v>212</v>
      </c>
      <c r="H73" s="27">
        <v>15804</v>
      </c>
      <c r="I73" s="37">
        <v>50200</v>
      </c>
      <c r="J73" s="37">
        <v>15445</v>
      </c>
      <c r="K73" s="39">
        <f t="shared" si="1"/>
        <v>65645</v>
      </c>
    </row>
    <row r="74" spans="2:11" ht="33.75" customHeight="1" x14ac:dyDescent="0.25">
      <c r="B74" s="9">
        <v>69</v>
      </c>
      <c r="C74" s="10" t="s">
        <v>98</v>
      </c>
      <c r="D74" s="11" t="s">
        <v>14</v>
      </c>
      <c r="E74" s="25">
        <v>174286</v>
      </c>
      <c r="F74" s="27">
        <v>37365</v>
      </c>
      <c r="G74" s="13">
        <v>211</v>
      </c>
      <c r="H74" s="27">
        <v>24450</v>
      </c>
      <c r="I74" s="37">
        <v>98200</v>
      </c>
      <c r="J74" s="37"/>
      <c r="K74" s="39">
        <f t="shared" si="1"/>
        <v>98200</v>
      </c>
    </row>
    <row r="75" spans="2:11" ht="41.25" customHeight="1" x14ac:dyDescent="0.25">
      <c r="B75" s="9">
        <v>70</v>
      </c>
      <c r="C75" s="10" t="s">
        <v>99</v>
      </c>
      <c r="D75" s="11" t="s">
        <v>100</v>
      </c>
      <c r="E75" s="25">
        <v>9840</v>
      </c>
      <c r="F75" s="27">
        <v>8008</v>
      </c>
      <c r="G75" s="13">
        <v>210</v>
      </c>
      <c r="H75" s="27">
        <v>21303</v>
      </c>
      <c r="I75" s="37">
        <v>228209.77</v>
      </c>
      <c r="J75" s="37"/>
      <c r="K75" s="39">
        <f t="shared" si="1"/>
        <v>228209.77</v>
      </c>
    </row>
    <row r="76" spans="2:11" ht="69.75" customHeight="1" x14ac:dyDescent="0.25">
      <c r="B76" s="9">
        <v>71</v>
      </c>
      <c r="C76" s="10" t="s">
        <v>101</v>
      </c>
      <c r="D76" s="16" t="s">
        <v>21</v>
      </c>
      <c r="E76" s="25">
        <v>1401177</v>
      </c>
      <c r="F76" s="27">
        <v>252408</v>
      </c>
      <c r="G76" s="13">
        <v>209</v>
      </c>
      <c r="H76" s="27">
        <v>1486</v>
      </c>
      <c r="I76" s="37">
        <v>202389</v>
      </c>
      <c r="J76" s="37"/>
      <c r="K76" s="39">
        <f t="shared" si="1"/>
        <v>202389</v>
      </c>
    </row>
    <row r="77" spans="2:11" ht="25.5" x14ac:dyDescent="0.25">
      <c r="B77" s="9">
        <v>72</v>
      </c>
      <c r="C77" s="10" t="s">
        <v>102</v>
      </c>
      <c r="D77" s="11" t="s">
        <v>14</v>
      </c>
      <c r="E77" s="25">
        <v>45671</v>
      </c>
      <c r="F77" s="27">
        <v>40893</v>
      </c>
      <c r="G77" s="13">
        <v>209</v>
      </c>
      <c r="H77" s="27">
        <v>30145.8</v>
      </c>
      <c r="I77" s="37">
        <v>162300</v>
      </c>
      <c r="J77" s="37"/>
      <c r="K77" s="39">
        <f t="shared" si="1"/>
        <v>162300</v>
      </c>
    </row>
    <row r="78" spans="2:11" ht="31.5" x14ac:dyDescent="0.25">
      <c r="B78" s="9">
        <v>73</v>
      </c>
      <c r="C78" s="19" t="s">
        <v>103</v>
      </c>
      <c r="D78" s="20" t="s">
        <v>104</v>
      </c>
      <c r="E78" s="25">
        <v>32455</v>
      </c>
      <c r="F78" s="27">
        <v>9671</v>
      </c>
      <c r="G78" s="13">
        <v>208</v>
      </c>
      <c r="H78" s="27">
        <v>0</v>
      </c>
      <c r="I78" s="37">
        <v>202169</v>
      </c>
      <c r="J78" s="37">
        <v>116166</v>
      </c>
      <c r="K78" s="39">
        <f t="shared" si="1"/>
        <v>318335</v>
      </c>
    </row>
    <row r="79" spans="2:11" ht="45" x14ac:dyDescent="0.25">
      <c r="B79" s="9">
        <v>74</v>
      </c>
      <c r="C79" s="10" t="s">
        <v>105</v>
      </c>
      <c r="D79" s="1" t="s">
        <v>58</v>
      </c>
      <c r="E79" s="25">
        <v>18638</v>
      </c>
      <c r="F79" s="27">
        <v>18578</v>
      </c>
      <c r="G79" s="13">
        <v>208</v>
      </c>
      <c r="H79" s="27">
        <v>15440</v>
      </c>
      <c r="I79" s="37">
        <v>218392.05</v>
      </c>
      <c r="J79" s="37">
        <v>85652.26</v>
      </c>
      <c r="K79" s="39">
        <f t="shared" si="1"/>
        <v>304044.31</v>
      </c>
    </row>
    <row r="80" spans="2:11" ht="31.5" x14ac:dyDescent="0.25">
      <c r="B80" s="9">
        <v>75</v>
      </c>
      <c r="C80" s="14" t="s">
        <v>106</v>
      </c>
      <c r="D80" s="11" t="s">
        <v>17</v>
      </c>
      <c r="E80" s="25">
        <v>5.2</v>
      </c>
      <c r="F80" s="27">
        <v>27.2</v>
      </c>
      <c r="G80" s="13">
        <v>205</v>
      </c>
      <c r="H80" s="27">
        <v>14.6</v>
      </c>
      <c r="I80" s="37">
        <v>161944.47</v>
      </c>
      <c r="J80" s="37"/>
      <c r="K80" s="39">
        <f t="shared" si="1"/>
        <v>161944.47</v>
      </c>
    </row>
    <row r="81" spans="2:11" ht="89.25" customHeight="1" x14ac:dyDescent="0.25">
      <c r="B81" s="9">
        <v>76</v>
      </c>
      <c r="C81" s="10" t="s">
        <v>107</v>
      </c>
      <c r="D81" s="11" t="s">
        <v>19</v>
      </c>
      <c r="E81" s="25">
        <v>3601</v>
      </c>
      <c r="F81" s="27">
        <v>19902</v>
      </c>
      <c r="G81" s="13">
        <v>199</v>
      </c>
      <c r="H81" s="27">
        <v>15000</v>
      </c>
      <c r="I81" s="37">
        <v>44056.98</v>
      </c>
      <c r="J81" s="37">
        <v>29014.01</v>
      </c>
      <c r="K81" s="39">
        <f t="shared" si="1"/>
        <v>73070.990000000005</v>
      </c>
    </row>
    <row r="82" spans="2:11" ht="64.5" customHeight="1" x14ac:dyDescent="0.25">
      <c r="B82" s="9">
        <v>77</v>
      </c>
      <c r="C82" s="10" t="s">
        <v>108</v>
      </c>
      <c r="D82" s="11" t="s">
        <v>14</v>
      </c>
      <c r="E82" s="25">
        <v>114452</v>
      </c>
      <c r="F82" s="27">
        <v>46110</v>
      </c>
      <c r="G82" s="13">
        <v>188</v>
      </c>
      <c r="H82" s="27">
        <v>31342</v>
      </c>
      <c r="I82" s="37">
        <v>203670</v>
      </c>
      <c r="J82" s="37">
        <v>11040</v>
      </c>
      <c r="K82" s="39">
        <f t="shared" si="1"/>
        <v>214710</v>
      </c>
    </row>
    <row r="83" spans="2:11" ht="63" x14ac:dyDescent="0.25">
      <c r="B83" s="9">
        <v>78</v>
      </c>
      <c r="C83" s="10" t="s">
        <v>109</v>
      </c>
      <c r="D83" s="11" t="s">
        <v>110</v>
      </c>
      <c r="E83" s="25">
        <v>76245</v>
      </c>
      <c r="F83" s="27">
        <v>49484</v>
      </c>
      <c r="G83" s="13">
        <v>186</v>
      </c>
      <c r="H83" s="27"/>
      <c r="I83" s="37">
        <v>96917.01</v>
      </c>
      <c r="J83" s="37"/>
      <c r="K83" s="39">
        <f t="shared" si="1"/>
        <v>96917.01</v>
      </c>
    </row>
    <row r="84" spans="2:11" ht="45" x14ac:dyDescent="0.25">
      <c r="B84" s="9">
        <v>79</v>
      </c>
      <c r="C84" s="10" t="s">
        <v>111</v>
      </c>
      <c r="D84" s="1" t="s">
        <v>58</v>
      </c>
      <c r="E84" s="25">
        <v>32677</v>
      </c>
      <c r="F84" s="27">
        <v>11390</v>
      </c>
      <c r="G84" s="13">
        <v>185</v>
      </c>
      <c r="H84" s="27">
        <v>17618</v>
      </c>
      <c r="I84" s="37">
        <v>47800</v>
      </c>
      <c r="J84" s="37">
        <v>40400</v>
      </c>
      <c r="K84" s="39">
        <f t="shared" si="1"/>
        <v>88200</v>
      </c>
    </row>
    <row r="85" spans="2:11" ht="31.5" x14ac:dyDescent="0.25">
      <c r="B85" s="9">
        <v>80</v>
      </c>
      <c r="C85" s="10" t="s">
        <v>112</v>
      </c>
      <c r="D85" s="21" t="s">
        <v>52</v>
      </c>
      <c r="E85" s="27">
        <v>105564</v>
      </c>
      <c r="F85" s="27">
        <v>1209</v>
      </c>
      <c r="G85" s="13">
        <v>182</v>
      </c>
      <c r="H85" s="27">
        <v>15188</v>
      </c>
      <c r="I85" s="37">
        <v>166110</v>
      </c>
      <c r="J85" s="37"/>
      <c r="K85" s="39">
        <f t="shared" si="1"/>
        <v>166110</v>
      </c>
    </row>
    <row r="86" spans="2:11" ht="82.5" customHeight="1" x14ac:dyDescent="0.25">
      <c r="B86" s="9">
        <v>81</v>
      </c>
      <c r="C86" s="10" t="s">
        <v>113</v>
      </c>
      <c r="D86" s="1" t="s">
        <v>58</v>
      </c>
      <c r="E86" s="25">
        <v>28840</v>
      </c>
      <c r="F86" s="27">
        <v>5972</v>
      </c>
      <c r="G86" s="13">
        <v>181</v>
      </c>
      <c r="H86" s="27">
        <v>17383.5</v>
      </c>
      <c r="I86" s="37">
        <v>200889</v>
      </c>
      <c r="J86" s="37"/>
      <c r="K86" s="39">
        <f t="shared" si="1"/>
        <v>200889</v>
      </c>
    </row>
    <row r="87" spans="2:11" ht="57" customHeight="1" x14ac:dyDescent="0.25">
      <c r="B87" s="9">
        <v>82</v>
      </c>
      <c r="C87" s="10" t="s">
        <v>114</v>
      </c>
      <c r="D87" s="1" t="s">
        <v>58</v>
      </c>
      <c r="E87" s="25">
        <v>16262</v>
      </c>
      <c r="F87" s="27">
        <v>10090</v>
      </c>
      <c r="G87" s="13">
        <v>176</v>
      </c>
      <c r="H87" s="27">
        <v>12139.6</v>
      </c>
      <c r="I87" s="37">
        <v>101985.74</v>
      </c>
      <c r="J87" s="37"/>
      <c r="K87" s="39">
        <f t="shared" si="1"/>
        <v>101985.74</v>
      </c>
    </row>
    <row r="88" spans="2:11" ht="65.25" customHeight="1" x14ac:dyDescent="0.25">
      <c r="B88" s="9">
        <v>83</v>
      </c>
      <c r="C88" s="10" t="s">
        <v>115</v>
      </c>
      <c r="D88" s="1" t="s">
        <v>58</v>
      </c>
      <c r="E88" s="25">
        <v>24136</v>
      </c>
      <c r="F88" s="27">
        <v>11207</v>
      </c>
      <c r="G88" s="13">
        <v>171</v>
      </c>
      <c r="H88" s="27">
        <v>18226</v>
      </c>
      <c r="I88" s="37">
        <v>156100</v>
      </c>
      <c r="J88" s="37">
        <v>53220</v>
      </c>
      <c r="K88" s="39">
        <f t="shared" si="1"/>
        <v>209320</v>
      </c>
    </row>
    <row r="89" spans="2:11" ht="63" x14ac:dyDescent="0.25">
      <c r="B89" s="9">
        <v>84</v>
      </c>
      <c r="C89" s="10" t="s">
        <v>116</v>
      </c>
      <c r="D89" s="11" t="s">
        <v>44</v>
      </c>
      <c r="E89" s="25">
        <v>29554</v>
      </c>
      <c r="F89" s="27">
        <v>15552</v>
      </c>
      <c r="G89" s="13">
        <v>169</v>
      </c>
      <c r="H89" s="27">
        <v>16276.7</v>
      </c>
      <c r="I89" s="37">
        <v>71209.429999999993</v>
      </c>
      <c r="J89" s="37">
        <v>89261.84</v>
      </c>
      <c r="K89" s="39">
        <f t="shared" si="1"/>
        <v>160471.26999999999</v>
      </c>
    </row>
    <row r="90" spans="2:11" ht="63" x14ac:dyDescent="0.25">
      <c r="B90" s="9">
        <v>85</v>
      </c>
      <c r="C90" s="10" t="s">
        <v>117</v>
      </c>
      <c r="D90" s="11" t="s">
        <v>23</v>
      </c>
      <c r="E90" s="25">
        <v>13983</v>
      </c>
      <c r="F90" s="27">
        <v>93</v>
      </c>
      <c r="G90" s="13">
        <v>169</v>
      </c>
      <c r="H90" s="27">
        <v>14991.9</v>
      </c>
      <c r="I90" s="37">
        <v>86100</v>
      </c>
      <c r="J90" s="37"/>
      <c r="K90" s="39">
        <f t="shared" si="1"/>
        <v>86100</v>
      </c>
    </row>
    <row r="91" spans="2:11" ht="63" x14ac:dyDescent="0.25">
      <c r="B91" s="9">
        <v>86</v>
      </c>
      <c r="C91" s="10" t="s">
        <v>118</v>
      </c>
      <c r="D91" s="11" t="s">
        <v>23</v>
      </c>
      <c r="E91" s="25">
        <v>7107</v>
      </c>
      <c r="F91" s="27">
        <v>12999</v>
      </c>
      <c r="G91" s="13">
        <v>169</v>
      </c>
      <c r="H91" s="27">
        <v>13035</v>
      </c>
      <c r="I91" s="37">
        <v>89600</v>
      </c>
      <c r="J91" s="37"/>
      <c r="K91" s="39">
        <f t="shared" si="1"/>
        <v>89600</v>
      </c>
    </row>
    <row r="92" spans="2:11" ht="31.5" x14ac:dyDescent="0.25">
      <c r="B92" s="9">
        <v>87</v>
      </c>
      <c r="C92" s="14" t="s">
        <v>119</v>
      </c>
      <c r="D92" s="21" t="s">
        <v>8</v>
      </c>
      <c r="E92" s="27">
        <v>3307</v>
      </c>
      <c r="F92" s="27">
        <v>18582</v>
      </c>
      <c r="G92" s="13">
        <v>169</v>
      </c>
      <c r="H92" s="27">
        <v>0</v>
      </c>
      <c r="I92" s="37">
        <v>104487</v>
      </c>
      <c r="J92" s="37">
        <v>3100</v>
      </c>
      <c r="K92" s="39">
        <f t="shared" si="1"/>
        <v>107587</v>
      </c>
    </row>
    <row r="93" spans="2:11" ht="45" x14ac:dyDescent="0.25">
      <c r="B93" s="9">
        <v>88</v>
      </c>
      <c r="C93" s="10" t="s">
        <v>120</v>
      </c>
      <c r="D93" s="1" t="s">
        <v>58</v>
      </c>
      <c r="E93" s="25">
        <v>51801</v>
      </c>
      <c r="F93" s="27">
        <v>11984</v>
      </c>
      <c r="G93" s="13">
        <v>168</v>
      </c>
      <c r="H93" s="27">
        <v>13986</v>
      </c>
      <c r="I93" s="37">
        <v>73710</v>
      </c>
      <c r="J93" s="37">
        <v>100380</v>
      </c>
      <c r="K93" s="39">
        <f t="shared" si="1"/>
        <v>174090</v>
      </c>
    </row>
    <row r="94" spans="2:11" ht="15.75" x14ac:dyDescent="0.25">
      <c r="B94" s="9">
        <v>89</v>
      </c>
      <c r="C94" s="10" t="s">
        <v>121</v>
      </c>
      <c r="D94" s="11" t="s">
        <v>122</v>
      </c>
      <c r="E94" s="25">
        <v>40847</v>
      </c>
      <c r="F94" s="27">
        <v>17077</v>
      </c>
      <c r="G94" s="13">
        <v>164</v>
      </c>
      <c r="H94" s="27">
        <v>0</v>
      </c>
      <c r="I94" s="37">
        <v>157054</v>
      </c>
      <c r="J94" s="37">
        <v>7975</v>
      </c>
      <c r="K94" s="39">
        <f t="shared" si="1"/>
        <v>165029</v>
      </c>
    </row>
    <row r="95" spans="2:11" ht="31.5" x14ac:dyDescent="0.25">
      <c r="B95" s="9">
        <v>90</v>
      </c>
      <c r="C95" s="10" t="s">
        <v>123</v>
      </c>
      <c r="D95" s="11" t="s">
        <v>53</v>
      </c>
      <c r="E95" s="25">
        <v>2786770</v>
      </c>
      <c r="F95" s="27">
        <v>678330</v>
      </c>
      <c r="G95" s="13">
        <v>161</v>
      </c>
      <c r="H95" s="27">
        <v>257327.2</v>
      </c>
      <c r="I95" s="37">
        <v>516453.57</v>
      </c>
      <c r="J95" s="37"/>
      <c r="K95" s="39">
        <f t="shared" si="1"/>
        <v>516453.57</v>
      </c>
    </row>
    <row r="96" spans="2:11" ht="63" x14ac:dyDescent="0.25">
      <c r="B96" s="9">
        <v>91</v>
      </c>
      <c r="C96" s="10" t="s">
        <v>124</v>
      </c>
      <c r="D96" s="11" t="s">
        <v>31</v>
      </c>
      <c r="E96" s="25">
        <v>11451</v>
      </c>
      <c r="F96" s="27">
        <v>163.9</v>
      </c>
      <c r="G96" s="13">
        <v>160</v>
      </c>
      <c r="H96" s="27">
        <v>12496.6</v>
      </c>
      <c r="I96" s="37">
        <v>120700</v>
      </c>
      <c r="J96" s="37">
        <v>15900</v>
      </c>
      <c r="K96" s="39">
        <f t="shared" si="1"/>
        <v>136600</v>
      </c>
    </row>
    <row r="97" spans="2:11" ht="81" customHeight="1" x14ac:dyDescent="0.25">
      <c r="B97" s="9">
        <v>92</v>
      </c>
      <c r="C97" s="24" t="s">
        <v>125</v>
      </c>
      <c r="D97" s="11" t="s">
        <v>126</v>
      </c>
      <c r="E97" s="25">
        <v>1216491</v>
      </c>
      <c r="F97" s="27">
        <v>172859</v>
      </c>
      <c r="G97" s="13">
        <v>157</v>
      </c>
      <c r="H97" s="27">
        <v>83994.9</v>
      </c>
      <c r="I97" s="37">
        <v>259901.48</v>
      </c>
      <c r="J97" s="37"/>
      <c r="K97" s="39">
        <f t="shared" si="1"/>
        <v>259901.48</v>
      </c>
    </row>
    <row r="98" spans="2:11" ht="45" x14ac:dyDescent="0.25">
      <c r="B98" s="9">
        <v>93</v>
      </c>
      <c r="C98" s="10" t="s">
        <v>127</v>
      </c>
      <c r="D98" s="1" t="s">
        <v>58</v>
      </c>
      <c r="E98" s="25">
        <v>335024</v>
      </c>
      <c r="F98" s="27">
        <v>9055</v>
      </c>
      <c r="G98" s="13">
        <v>156</v>
      </c>
      <c r="H98" s="27">
        <v>116933.2</v>
      </c>
      <c r="I98" s="37">
        <v>135000</v>
      </c>
      <c r="J98" s="37"/>
      <c r="K98" s="39">
        <f t="shared" si="1"/>
        <v>135000</v>
      </c>
    </row>
    <row r="99" spans="2:11" ht="45" x14ac:dyDescent="0.25">
      <c r="B99" s="9">
        <v>94</v>
      </c>
      <c r="C99" s="10" t="s">
        <v>128</v>
      </c>
      <c r="D99" s="1" t="s">
        <v>58</v>
      </c>
      <c r="E99" s="25">
        <v>19158</v>
      </c>
      <c r="F99" s="27">
        <v>9384</v>
      </c>
      <c r="G99" s="13">
        <v>156</v>
      </c>
      <c r="H99" s="27">
        <v>13823</v>
      </c>
      <c r="I99" s="37">
        <v>110893.19</v>
      </c>
      <c r="J99" s="37">
        <v>103.21</v>
      </c>
      <c r="K99" s="39">
        <f t="shared" si="1"/>
        <v>110996.40000000001</v>
      </c>
    </row>
    <row r="100" spans="2:11" ht="45" x14ac:dyDescent="0.25">
      <c r="B100" s="9">
        <v>95</v>
      </c>
      <c r="C100" s="10" t="s">
        <v>129</v>
      </c>
      <c r="D100" s="1" t="s">
        <v>58</v>
      </c>
      <c r="E100" s="25">
        <v>71152</v>
      </c>
      <c r="F100" s="27">
        <v>6418</v>
      </c>
      <c r="G100" s="13">
        <v>150</v>
      </c>
      <c r="H100" s="27">
        <v>15750.7</v>
      </c>
      <c r="I100" s="37">
        <v>64387.199999999997</v>
      </c>
      <c r="J100" s="37">
        <v>116189.87</v>
      </c>
      <c r="K100" s="39">
        <f t="shared" si="1"/>
        <v>180577.07</v>
      </c>
    </row>
    <row r="101" spans="2:11" ht="45" x14ac:dyDescent="0.25">
      <c r="B101" s="9">
        <v>96</v>
      </c>
      <c r="C101" s="10" t="s">
        <v>130</v>
      </c>
      <c r="D101" s="1" t="s">
        <v>58</v>
      </c>
      <c r="E101" s="25">
        <v>331896</v>
      </c>
      <c r="F101" s="27">
        <v>10074</v>
      </c>
      <c r="G101" s="13">
        <v>149</v>
      </c>
      <c r="H101" s="27">
        <v>14078</v>
      </c>
      <c r="I101" s="37">
        <v>81305.67</v>
      </c>
      <c r="J101" s="37">
        <v>44362.97</v>
      </c>
      <c r="K101" s="39">
        <f t="shared" si="1"/>
        <v>125668.64</v>
      </c>
    </row>
    <row r="102" spans="2:11" ht="63" x14ac:dyDescent="0.25">
      <c r="B102" s="9">
        <v>97</v>
      </c>
      <c r="C102" s="10" t="s">
        <v>131</v>
      </c>
      <c r="D102" s="11" t="s">
        <v>23</v>
      </c>
      <c r="E102" s="25">
        <v>4742</v>
      </c>
      <c r="F102" s="27">
        <v>10397</v>
      </c>
      <c r="G102" s="13">
        <v>149</v>
      </c>
      <c r="H102" s="27">
        <v>13833.6</v>
      </c>
      <c r="I102" s="37">
        <v>103000</v>
      </c>
      <c r="J102" s="37"/>
      <c r="K102" s="39">
        <f t="shared" si="1"/>
        <v>103000</v>
      </c>
    </row>
    <row r="103" spans="2:11" ht="57" customHeight="1" x14ac:dyDescent="0.25">
      <c r="B103" s="9">
        <v>98</v>
      </c>
      <c r="C103" s="10" t="s">
        <v>132</v>
      </c>
      <c r="D103" s="11" t="s">
        <v>56</v>
      </c>
      <c r="E103" s="25">
        <v>21495</v>
      </c>
      <c r="F103" s="27">
        <v>15323</v>
      </c>
      <c r="G103" s="13">
        <v>147</v>
      </c>
      <c r="H103" s="27">
        <v>0</v>
      </c>
      <c r="I103" s="37">
        <v>142556</v>
      </c>
      <c r="J103" s="37">
        <v>28670</v>
      </c>
      <c r="K103" s="39">
        <f t="shared" si="1"/>
        <v>171226</v>
      </c>
    </row>
    <row r="104" spans="2:11" ht="63" x14ac:dyDescent="0.25">
      <c r="B104" s="9">
        <v>99</v>
      </c>
      <c r="C104" s="10" t="s">
        <v>133</v>
      </c>
      <c r="D104" s="16" t="s">
        <v>21</v>
      </c>
      <c r="E104" s="27">
        <v>64556</v>
      </c>
      <c r="F104" s="27">
        <v>21216</v>
      </c>
      <c r="G104" s="13">
        <v>142</v>
      </c>
      <c r="H104" s="27">
        <v>15544</v>
      </c>
      <c r="I104" s="37">
        <v>145746</v>
      </c>
      <c r="J104" s="37"/>
      <c r="K104" s="39">
        <f t="shared" si="1"/>
        <v>145746</v>
      </c>
    </row>
    <row r="105" spans="2:11" ht="31.5" x14ac:dyDescent="0.25">
      <c r="B105" s="9">
        <v>100</v>
      </c>
      <c r="C105" s="10" t="s">
        <v>134</v>
      </c>
      <c r="D105" s="11" t="s">
        <v>31</v>
      </c>
      <c r="E105" s="25">
        <v>1509</v>
      </c>
      <c r="F105" s="27">
        <v>25854</v>
      </c>
      <c r="G105" s="13" t="s">
        <v>135</v>
      </c>
      <c r="H105" s="27" t="s">
        <v>136</v>
      </c>
      <c r="I105" s="37">
        <v>74520</v>
      </c>
      <c r="J105" s="37">
        <v>56469</v>
      </c>
      <c r="K105" s="39">
        <f t="shared" si="1"/>
        <v>130989</v>
      </c>
    </row>
    <row r="106" spans="2:11" ht="45" x14ac:dyDescent="0.25">
      <c r="B106" s="9">
        <v>101</v>
      </c>
      <c r="C106" s="10" t="s">
        <v>137</v>
      </c>
      <c r="D106" s="1" t="s">
        <v>58</v>
      </c>
      <c r="E106" s="25">
        <v>28601</v>
      </c>
      <c r="F106" s="27">
        <v>4259</v>
      </c>
      <c r="G106" s="13">
        <v>133</v>
      </c>
      <c r="H106" s="27">
        <v>13161</v>
      </c>
      <c r="I106" s="37">
        <v>169124.2</v>
      </c>
      <c r="J106" s="37">
        <v>12910.28</v>
      </c>
      <c r="K106" s="39">
        <f t="shared" si="1"/>
        <v>182034.48</v>
      </c>
    </row>
    <row r="107" spans="2:11" ht="25.5" x14ac:dyDescent="0.25">
      <c r="B107" s="9">
        <v>102</v>
      </c>
      <c r="C107" s="10" t="s">
        <v>138</v>
      </c>
      <c r="D107" s="11" t="s">
        <v>14</v>
      </c>
      <c r="E107" s="25">
        <v>114080</v>
      </c>
      <c r="F107" s="27">
        <v>14617</v>
      </c>
      <c r="G107" s="13">
        <v>125</v>
      </c>
      <c r="H107" s="27">
        <v>13594</v>
      </c>
      <c r="I107" s="37">
        <v>155130</v>
      </c>
      <c r="J107" s="37"/>
      <c r="K107" s="39">
        <f t="shared" si="1"/>
        <v>155130</v>
      </c>
    </row>
    <row r="108" spans="2:11" ht="47.25" x14ac:dyDescent="0.25">
      <c r="B108" s="9">
        <v>103</v>
      </c>
      <c r="C108" s="10" t="s">
        <v>139</v>
      </c>
      <c r="D108" s="11" t="s">
        <v>31</v>
      </c>
      <c r="E108" s="25">
        <v>2190</v>
      </c>
      <c r="F108" s="27">
        <v>101</v>
      </c>
      <c r="G108" s="13">
        <v>122</v>
      </c>
      <c r="H108" s="27">
        <v>8932.6</v>
      </c>
      <c r="I108" s="37">
        <v>53700</v>
      </c>
      <c r="J108" s="37">
        <v>39500</v>
      </c>
      <c r="K108" s="39">
        <f t="shared" si="1"/>
        <v>93200</v>
      </c>
    </row>
    <row r="109" spans="2:11" ht="31.5" x14ac:dyDescent="0.25">
      <c r="B109" s="9">
        <v>104</v>
      </c>
      <c r="C109" s="23" t="s">
        <v>140</v>
      </c>
      <c r="D109" s="11" t="s">
        <v>141</v>
      </c>
      <c r="E109" s="25">
        <v>10998</v>
      </c>
      <c r="F109" s="27">
        <v>139</v>
      </c>
      <c r="G109" s="13">
        <v>114</v>
      </c>
      <c r="H109" s="27">
        <v>10594</v>
      </c>
      <c r="I109" s="37">
        <v>236500</v>
      </c>
      <c r="J109" s="37">
        <v>74100</v>
      </c>
      <c r="K109" s="39">
        <f t="shared" si="1"/>
        <v>310600</v>
      </c>
    </row>
    <row r="110" spans="2:11" ht="25.5" x14ac:dyDescent="0.25">
      <c r="B110" s="9">
        <v>105</v>
      </c>
      <c r="C110" s="10" t="s">
        <v>142</v>
      </c>
      <c r="D110" s="11" t="s">
        <v>44</v>
      </c>
      <c r="E110" s="25">
        <v>64</v>
      </c>
      <c r="F110" s="27">
        <v>15.4</v>
      </c>
      <c r="G110" s="13">
        <v>110</v>
      </c>
      <c r="H110" s="27"/>
      <c r="I110" s="37">
        <v>63373.83</v>
      </c>
      <c r="J110" s="37"/>
      <c r="K110" s="39">
        <f t="shared" si="1"/>
        <v>63373.83</v>
      </c>
    </row>
    <row r="111" spans="2:11" ht="31.5" x14ac:dyDescent="0.25">
      <c r="B111" s="9">
        <v>106</v>
      </c>
      <c r="C111" s="23" t="s">
        <v>143</v>
      </c>
      <c r="D111" s="11" t="s">
        <v>35</v>
      </c>
      <c r="E111" s="25">
        <v>2258</v>
      </c>
      <c r="F111" s="27">
        <v>11747</v>
      </c>
      <c r="G111" s="13">
        <v>109</v>
      </c>
      <c r="H111" s="27">
        <v>0</v>
      </c>
      <c r="I111" s="37">
        <v>57461.919999999998</v>
      </c>
      <c r="J111" s="37">
        <v>21799.47</v>
      </c>
      <c r="K111" s="39">
        <f t="shared" si="1"/>
        <v>79261.39</v>
      </c>
    </row>
    <row r="112" spans="2:11" ht="31.5" x14ac:dyDescent="0.25">
      <c r="B112" s="9">
        <v>107</v>
      </c>
      <c r="C112" s="10" t="s">
        <v>144</v>
      </c>
      <c r="D112" s="11" t="s">
        <v>145</v>
      </c>
      <c r="E112" s="25">
        <v>20273</v>
      </c>
      <c r="F112" s="27">
        <v>35033.599999999999</v>
      </c>
      <c r="G112" s="13">
        <v>107</v>
      </c>
      <c r="H112" s="27">
        <v>0</v>
      </c>
      <c r="I112" s="37">
        <v>197515.45</v>
      </c>
      <c r="J112" s="37"/>
      <c r="K112" s="39">
        <f t="shared" si="1"/>
        <v>197515.45</v>
      </c>
    </row>
    <row r="113" spans="2:11" ht="25.5" x14ac:dyDescent="0.25">
      <c r="B113" s="9">
        <v>108</v>
      </c>
      <c r="C113" s="10" t="s">
        <v>146</v>
      </c>
      <c r="D113" s="21" t="s">
        <v>52</v>
      </c>
      <c r="E113" s="27">
        <v>235621</v>
      </c>
      <c r="F113" s="27">
        <v>3294</v>
      </c>
      <c r="G113" s="13">
        <v>106</v>
      </c>
      <c r="H113" s="27">
        <v>1161.0999999999999</v>
      </c>
      <c r="I113" s="37">
        <v>299290</v>
      </c>
      <c r="J113" s="37"/>
      <c r="K113" s="39">
        <f t="shared" si="1"/>
        <v>299290</v>
      </c>
    </row>
    <row r="114" spans="2:11" ht="63" x14ac:dyDescent="0.25">
      <c r="B114" s="9">
        <v>109</v>
      </c>
      <c r="C114" s="10" t="s">
        <v>147</v>
      </c>
      <c r="D114" s="11" t="s">
        <v>148</v>
      </c>
      <c r="E114" s="25">
        <v>24864</v>
      </c>
      <c r="F114" s="27">
        <v>267809</v>
      </c>
      <c r="G114" s="13">
        <v>98</v>
      </c>
      <c r="H114" s="27">
        <v>0</v>
      </c>
      <c r="I114" s="37">
        <v>323000</v>
      </c>
      <c r="J114" s="37">
        <v>39000</v>
      </c>
      <c r="K114" s="39">
        <f t="shared" si="1"/>
        <v>362000</v>
      </c>
    </row>
    <row r="115" spans="2:11" ht="45" x14ac:dyDescent="0.25">
      <c r="B115" s="9">
        <v>110</v>
      </c>
      <c r="C115" s="10" t="s">
        <v>149</v>
      </c>
      <c r="D115" s="1" t="s">
        <v>58</v>
      </c>
      <c r="E115" s="25">
        <v>961</v>
      </c>
      <c r="F115" s="27">
        <v>808.8</v>
      </c>
      <c r="G115" s="13">
        <v>94</v>
      </c>
      <c r="H115" s="27">
        <v>9600</v>
      </c>
      <c r="I115" s="37">
        <v>148400</v>
      </c>
      <c r="J115" s="37">
        <v>51100</v>
      </c>
      <c r="K115" s="39">
        <f t="shared" si="1"/>
        <v>199500</v>
      </c>
    </row>
    <row r="116" spans="2:11" ht="31.5" x14ac:dyDescent="0.25">
      <c r="B116" s="9">
        <v>111</v>
      </c>
      <c r="C116" s="19" t="s">
        <v>150</v>
      </c>
      <c r="D116" s="20" t="s">
        <v>104</v>
      </c>
      <c r="E116" s="26">
        <v>19227</v>
      </c>
      <c r="F116" s="29">
        <v>6444</v>
      </c>
      <c r="G116" s="30">
        <v>92</v>
      </c>
      <c r="H116" s="27">
        <v>0</v>
      </c>
      <c r="I116" s="37">
        <v>167593</v>
      </c>
      <c r="J116" s="37">
        <v>103790</v>
      </c>
      <c r="K116" s="39">
        <f t="shared" si="1"/>
        <v>271383</v>
      </c>
    </row>
    <row r="117" spans="2:11" ht="45" customHeight="1" x14ac:dyDescent="0.25">
      <c r="B117" s="9">
        <v>112</v>
      </c>
      <c r="C117" s="10" t="s">
        <v>151</v>
      </c>
      <c r="D117" s="11" t="s">
        <v>152</v>
      </c>
      <c r="E117" s="25">
        <v>13297</v>
      </c>
      <c r="F117" s="27">
        <v>16275</v>
      </c>
      <c r="G117" s="13">
        <v>84</v>
      </c>
      <c r="H117" s="27">
        <v>0</v>
      </c>
      <c r="I117" s="37">
        <v>194000</v>
      </c>
      <c r="J117" s="37">
        <v>82500</v>
      </c>
      <c r="K117" s="39">
        <f t="shared" si="1"/>
        <v>276500</v>
      </c>
    </row>
    <row r="118" spans="2:11" ht="49.5" customHeight="1" x14ac:dyDescent="0.25">
      <c r="B118" s="9">
        <v>113</v>
      </c>
      <c r="C118" s="10" t="s">
        <v>153</v>
      </c>
      <c r="D118" s="11" t="s">
        <v>42</v>
      </c>
      <c r="E118" s="25">
        <v>1645</v>
      </c>
      <c r="F118" s="27">
        <v>12466.5</v>
      </c>
      <c r="G118" s="13">
        <v>82</v>
      </c>
      <c r="H118" s="27">
        <v>0</v>
      </c>
      <c r="I118" s="37">
        <v>98000</v>
      </c>
      <c r="J118" s="37"/>
      <c r="K118" s="39">
        <f t="shared" si="1"/>
        <v>98000</v>
      </c>
    </row>
    <row r="119" spans="2:11" ht="49.5" customHeight="1" x14ac:dyDescent="0.25">
      <c r="B119" s="9">
        <v>114</v>
      </c>
      <c r="C119" s="19" t="s">
        <v>154</v>
      </c>
      <c r="D119" s="20" t="s">
        <v>104</v>
      </c>
      <c r="E119" s="26">
        <v>3223</v>
      </c>
      <c r="F119" s="27">
        <v>3003</v>
      </c>
      <c r="G119" s="13">
        <v>81</v>
      </c>
      <c r="H119" s="27">
        <v>0</v>
      </c>
      <c r="I119" s="37">
        <v>74086</v>
      </c>
      <c r="J119" s="37">
        <v>9406</v>
      </c>
      <c r="K119" s="39">
        <f t="shared" si="1"/>
        <v>83492</v>
      </c>
    </row>
    <row r="120" spans="2:11" ht="49.5" customHeight="1" x14ac:dyDescent="0.25">
      <c r="B120" s="9">
        <v>115</v>
      </c>
      <c r="C120" s="19" t="s">
        <v>155</v>
      </c>
      <c r="D120" s="20" t="s">
        <v>104</v>
      </c>
      <c r="E120" s="26">
        <v>30</v>
      </c>
      <c r="F120" s="27">
        <v>7450</v>
      </c>
      <c r="G120" s="13">
        <v>80</v>
      </c>
      <c r="H120" s="27">
        <v>0</v>
      </c>
      <c r="I120" s="37">
        <v>121193</v>
      </c>
      <c r="J120" s="37">
        <v>47662</v>
      </c>
      <c r="K120" s="39">
        <f t="shared" si="1"/>
        <v>168855</v>
      </c>
    </row>
    <row r="121" spans="2:11" ht="49.5" customHeight="1" x14ac:dyDescent="0.25">
      <c r="B121" s="9">
        <v>116</v>
      </c>
      <c r="C121" s="10" t="s">
        <v>156</v>
      </c>
      <c r="D121" s="11" t="s">
        <v>157</v>
      </c>
      <c r="E121" s="25">
        <v>2159</v>
      </c>
      <c r="F121" s="27">
        <v>4210</v>
      </c>
      <c r="G121" s="13">
        <v>79</v>
      </c>
      <c r="H121" s="27">
        <v>3217</v>
      </c>
      <c r="I121" s="37">
        <v>70610.19</v>
      </c>
      <c r="J121" s="37"/>
      <c r="K121" s="39">
        <f t="shared" si="1"/>
        <v>70610.19</v>
      </c>
    </row>
    <row r="122" spans="2:11" ht="49.5" customHeight="1" x14ac:dyDescent="0.25">
      <c r="B122" s="9">
        <v>117</v>
      </c>
      <c r="C122" s="10" t="s">
        <v>158</v>
      </c>
      <c r="D122" s="11" t="s">
        <v>157</v>
      </c>
      <c r="E122" s="25">
        <v>68184</v>
      </c>
      <c r="F122" s="27">
        <v>16907</v>
      </c>
      <c r="G122" s="13">
        <v>78</v>
      </c>
      <c r="H122" s="27">
        <v>0</v>
      </c>
      <c r="I122" s="37">
        <v>123799.9</v>
      </c>
      <c r="J122" s="37"/>
      <c r="K122" s="39">
        <f t="shared" si="1"/>
        <v>123799.9</v>
      </c>
    </row>
    <row r="123" spans="2:11" ht="49.5" customHeight="1" x14ac:dyDescent="0.25">
      <c r="B123" s="9">
        <v>118</v>
      </c>
      <c r="C123" s="10" t="s">
        <v>159</v>
      </c>
      <c r="D123" s="1" t="s">
        <v>58</v>
      </c>
      <c r="E123" s="25">
        <v>2837</v>
      </c>
      <c r="F123" s="27">
        <v>1675</v>
      </c>
      <c r="G123" s="13">
        <v>74</v>
      </c>
      <c r="H123" s="27">
        <v>6436.4</v>
      </c>
      <c r="I123" s="37">
        <v>109555.1</v>
      </c>
      <c r="J123" s="37">
        <v>55971.58</v>
      </c>
      <c r="K123" s="39">
        <f t="shared" si="1"/>
        <v>165526.68</v>
      </c>
    </row>
    <row r="124" spans="2:11" ht="49.5" customHeight="1" x14ac:dyDescent="0.25">
      <c r="B124" s="9">
        <v>119</v>
      </c>
      <c r="C124" s="19" t="s">
        <v>160</v>
      </c>
      <c r="D124" s="20" t="s">
        <v>104</v>
      </c>
      <c r="E124" s="26">
        <v>349</v>
      </c>
      <c r="F124" s="27">
        <v>4067</v>
      </c>
      <c r="G124" s="13">
        <v>74</v>
      </c>
      <c r="H124" s="27">
        <v>0</v>
      </c>
      <c r="I124" s="37">
        <v>92433</v>
      </c>
      <c r="J124" s="37">
        <v>37767</v>
      </c>
      <c r="K124" s="39">
        <f t="shared" si="1"/>
        <v>130200</v>
      </c>
    </row>
    <row r="125" spans="2:11" ht="49.5" customHeight="1" x14ac:dyDescent="0.25">
      <c r="B125" s="9">
        <v>120</v>
      </c>
      <c r="C125" s="19" t="s">
        <v>161</v>
      </c>
      <c r="D125" s="20" t="s">
        <v>104</v>
      </c>
      <c r="E125" s="26">
        <v>211</v>
      </c>
      <c r="F125" s="27">
        <v>3553.9</v>
      </c>
      <c r="G125" s="13">
        <v>73</v>
      </c>
      <c r="H125" s="27">
        <v>0</v>
      </c>
      <c r="I125" s="37">
        <v>61940</v>
      </c>
      <c r="J125" s="37">
        <v>8469</v>
      </c>
      <c r="K125" s="39">
        <f t="shared" si="1"/>
        <v>70409</v>
      </c>
    </row>
    <row r="126" spans="2:11" ht="49.5" customHeight="1" x14ac:dyDescent="0.25">
      <c r="B126" s="9">
        <v>121</v>
      </c>
      <c r="C126" s="10" t="s">
        <v>162</v>
      </c>
      <c r="D126" s="16" t="s">
        <v>21</v>
      </c>
      <c r="E126" s="25">
        <v>680.8</v>
      </c>
      <c r="F126" s="27">
        <v>8388</v>
      </c>
      <c r="G126" s="13">
        <v>72</v>
      </c>
      <c r="H126" s="27">
        <v>0</v>
      </c>
      <c r="I126" s="37">
        <v>112348</v>
      </c>
      <c r="J126" s="37"/>
      <c r="K126" s="39">
        <f t="shared" si="1"/>
        <v>112348</v>
      </c>
    </row>
    <row r="127" spans="2:11" ht="49.5" customHeight="1" x14ac:dyDescent="0.25">
      <c r="B127" s="9">
        <v>122</v>
      </c>
      <c r="C127" s="10" t="s">
        <v>163</v>
      </c>
      <c r="D127" s="11" t="s">
        <v>14</v>
      </c>
      <c r="E127" s="25">
        <v>1444309</v>
      </c>
      <c r="F127" s="27">
        <v>10046</v>
      </c>
      <c r="G127" s="13">
        <v>71</v>
      </c>
      <c r="H127" s="27">
        <v>576142.6</v>
      </c>
      <c r="I127" s="37">
        <v>211240</v>
      </c>
      <c r="J127" s="37"/>
      <c r="K127" s="39">
        <f t="shared" si="1"/>
        <v>211240</v>
      </c>
    </row>
    <row r="128" spans="2:11" ht="49.5" customHeight="1" x14ac:dyDescent="0.25">
      <c r="B128" s="9">
        <v>123</v>
      </c>
      <c r="C128" s="10" t="s">
        <v>164</v>
      </c>
      <c r="D128" s="11" t="s">
        <v>100</v>
      </c>
      <c r="E128" s="25">
        <v>1716</v>
      </c>
      <c r="F128" s="27">
        <v>2274</v>
      </c>
      <c r="G128" s="13">
        <v>70</v>
      </c>
      <c r="H128" s="27">
        <v>4797.7</v>
      </c>
      <c r="I128" s="37">
        <v>125524.66</v>
      </c>
      <c r="J128" s="37"/>
      <c r="K128" s="39">
        <f t="shared" si="1"/>
        <v>125524.66</v>
      </c>
    </row>
    <row r="129" spans="2:11" ht="37.5" customHeight="1" x14ac:dyDescent="0.25">
      <c r="B129" s="9">
        <v>124</v>
      </c>
      <c r="C129" s="10" t="s">
        <v>165</v>
      </c>
      <c r="D129" s="11" t="s">
        <v>14</v>
      </c>
      <c r="E129" s="25">
        <v>5112</v>
      </c>
      <c r="F129" s="27">
        <v>5234</v>
      </c>
      <c r="G129" s="13">
        <v>66</v>
      </c>
      <c r="H129" s="27">
        <v>0</v>
      </c>
      <c r="I129" s="37">
        <v>122100</v>
      </c>
      <c r="J129" s="37"/>
      <c r="K129" s="39">
        <f t="shared" si="1"/>
        <v>122100</v>
      </c>
    </row>
    <row r="130" spans="2:11" ht="37.5" customHeight="1" x14ac:dyDescent="0.25">
      <c r="B130" s="9">
        <v>125</v>
      </c>
      <c r="C130" s="10" t="s">
        <v>166</v>
      </c>
      <c r="D130" s="11" t="s">
        <v>29</v>
      </c>
      <c r="E130" s="25">
        <v>746</v>
      </c>
      <c r="F130" s="27">
        <v>40</v>
      </c>
      <c r="G130" s="13">
        <v>64</v>
      </c>
      <c r="H130" s="27"/>
      <c r="I130" s="37">
        <v>68493.460000000006</v>
      </c>
      <c r="J130" s="37"/>
      <c r="K130" s="39">
        <f t="shared" si="1"/>
        <v>68493.460000000006</v>
      </c>
    </row>
    <row r="131" spans="2:11" ht="37.5" customHeight="1" x14ac:dyDescent="0.25">
      <c r="B131" s="9">
        <v>126</v>
      </c>
      <c r="C131" s="10" t="s">
        <v>167</v>
      </c>
      <c r="D131" s="21" t="s">
        <v>52</v>
      </c>
      <c r="E131" s="27">
        <v>67765</v>
      </c>
      <c r="F131" s="27">
        <v>136.9</v>
      </c>
      <c r="G131" s="13">
        <v>53</v>
      </c>
      <c r="H131" s="27">
        <v>29567</v>
      </c>
      <c r="I131" s="37">
        <v>124990</v>
      </c>
      <c r="J131" s="37">
        <v>55050</v>
      </c>
      <c r="K131" s="39">
        <f t="shared" si="1"/>
        <v>180040</v>
      </c>
    </row>
    <row r="132" spans="2:11" ht="37.5" customHeight="1" x14ac:dyDescent="0.25">
      <c r="B132" s="9">
        <v>127</v>
      </c>
      <c r="C132" s="10" t="s">
        <v>168</v>
      </c>
      <c r="D132" s="11" t="s">
        <v>157</v>
      </c>
      <c r="E132" s="25">
        <v>339752</v>
      </c>
      <c r="F132" s="27">
        <v>17035.900000000001</v>
      </c>
      <c r="G132" s="13">
        <v>52</v>
      </c>
      <c r="H132" s="27">
        <v>0</v>
      </c>
      <c r="I132" s="37">
        <v>112167.27</v>
      </c>
      <c r="J132" s="37"/>
      <c r="K132" s="39">
        <f t="shared" si="1"/>
        <v>112167.27</v>
      </c>
    </row>
    <row r="133" spans="2:11" ht="37.5" customHeight="1" x14ac:dyDescent="0.25">
      <c r="B133" s="9">
        <v>128</v>
      </c>
      <c r="C133" s="10" t="s">
        <v>169</v>
      </c>
      <c r="D133" s="11" t="s">
        <v>14</v>
      </c>
      <c r="E133" s="25">
        <v>14283</v>
      </c>
      <c r="F133" s="27">
        <v>5965</v>
      </c>
      <c r="G133" s="13">
        <v>50</v>
      </c>
      <c r="H133" s="27">
        <v>0</v>
      </c>
      <c r="I133" s="37">
        <v>100210</v>
      </c>
      <c r="J133" s="37"/>
      <c r="K133" s="39">
        <f t="shared" si="1"/>
        <v>100210</v>
      </c>
    </row>
    <row r="134" spans="2:11" ht="37.5" customHeight="1" x14ac:dyDescent="0.25">
      <c r="B134" s="9">
        <v>129</v>
      </c>
      <c r="C134" s="10" t="s">
        <v>170</v>
      </c>
      <c r="D134" s="1" t="s">
        <v>58</v>
      </c>
      <c r="E134" s="25">
        <v>8437</v>
      </c>
      <c r="F134" s="27">
        <v>2252</v>
      </c>
      <c r="G134" s="13">
        <v>50</v>
      </c>
      <c r="H134" s="27">
        <v>2544.9</v>
      </c>
      <c r="I134" s="37">
        <v>133000</v>
      </c>
      <c r="J134" s="37"/>
      <c r="K134" s="39">
        <f t="shared" si="1"/>
        <v>133000</v>
      </c>
    </row>
    <row r="135" spans="2:11" ht="37.5" customHeight="1" x14ac:dyDescent="0.25">
      <c r="B135" s="9">
        <v>130</v>
      </c>
      <c r="C135" s="10" t="s">
        <v>171</v>
      </c>
      <c r="D135" s="11" t="s">
        <v>126</v>
      </c>
      <c r="E135" s="25">
        <v>4124119</v>
      </c>
      <c r="F135" s="27">
        <v>7042.2</v>
      </c>
      <c r="G135" s="13">
        <v>49</v>
      </c>
      <c r="H135" s="27">
        <v>125177.7</v>
      </c>
      <c r="I135" s="37">
        <v>150504.22</v>
      </c>
      <c r="J135" s="37">
        <v>5200</v>
      </c>
      <c r="K135" s="39">
        <f t="shared" si="1"/>
        <v>155704.22</v>
      </c>
    </row>
    <row r="136" spans="2:11" ht="46.5" customHeight="1" x14ac:dyDescent="0.25">
      <c r="B136" s="9">
        <v>131</v>
      </c>
      <c r="C136" s="10" t="s">
        <v>172</v>
      </c>
      <c r="D136" s="11" t="s">
        <v>173</v>
      </c>
      <c r="E136" s="25">
        <v>32219.8</v>
      </c>
      <c r="F136" s="27">
        <v>2165.6999999999998</v>
      </c>
      <c r="G136" s="13">
        <v>49</v>
      </c>
      <c r="H136" s="27">
        <v>4679.3999999999996</v>
      </c>
      <c r="I136" s="37">
        <v>232800</v>
      </c>
      <c r="J136" s="37"/>
      <c r="K136" s="39">
        <f t="shared" ref="K136:K178" si="2">I136+J136</f>
        <v>232800</v>
      </c>
    </row>
    <row r="137" spans="2:11" ht="46.5" customHeight="1" x14ac:dyDescent="0.25">
      <c r="B137" s="9">
        <v>132</v>
      </c>
      <c r="C137" s="10" t="s">
        <v>174</v>
      </c>
      <c r="D137" s="11" t="s">
        <v>152</v>
      </c>
      <c r="E137" s="25">
        <v>1400</v>
      </c>
      <c r="F137" s="27">
        <v>5064</v>
      </c>
      <c r="G137" s="13">
        <v>48</v>
      </c>
      <c r="H137" s="27">
        <v>0</v>
      </c>
      <c r="I137" s="37">
        <v>108100</v>
      </c>
      <c r="J137" s="37"/>
      <c r="K137" s="39">
        <f t="shared" si="2"/>
        <v>108100</v>
      </c>
    </row>
    <row r="138" spans="2:11" ht="46.5" customHeight="1" x14ac:dyDescent="0.25">
      <c r="B138" s="9">
        <v>133</v>
      </c>
      <c r="C138" s="10" t="s">
        <v>175</v>
      </c>
      <c r="D138" s="21" t="s">
        <v>52</v>
      </c>
      <c r="E138" s="27">
        <v>66316</v>
      </c>
      <c r="F138" s="27">
        <v>136985</v>
      </c>
      <c r="G138" s="13">
        <v>46</v>
      </c>
      <c r="H138" s="27">
        <v>55828</v>
      </c>
      <c r="I138" s="37">
        <v>241210</v>
      </c>
      <c r="J138" s="37">
        <v>68870</v>
      </c>
      <c r="K138" s="39">
        <f t="shared" si="2"/>
        <v>310080</v>
      </c>
    </row>
    <row r="139" spans="2:11" ht="46.5" customHeight="1" x14ac:dyDescent="0.25">
      <c r="B139" s="9">
        <v>134</v>
      </c>
      <c r="C139" s="10" t="s">
        <v>176</v>
      </c>
      <c r="D139" s="21" t="s">
        <v>52</v>
      </c>
      <c r="E139" s="27">
        <v>16039.7</v>
      </c>
      <c r="F139" s="27">
        <v>469.1</v>
      </c>
      <c r="G139" s="13">
        <v>44</v>
      </c>
      <c r="H139" s="27">
        <v>2899.8</v>
      </c>
      <c r="I139" s="37">
        <v>107100</v>
      </c>
      <c r="J139" s="37"/>
      <c r="K139" s="39">
        <f t="shared" si="2"/>
        <v>107100</v>
      </c>
    </row>
    <row r="140" spans="2:11" ht="46.5" customHeight="1" x14ac:dyDescent="0.25">
      <c r="B140" s="9">
        <v>135</v>
      </c>
      <c r="C140" s="10" t="s">
        <v>177</v>
      </c>
      <c r="D140" s="11" t="s">
        <v>100</v>
      </c>
      <c r="E140" s="25">
        <v>1265</v>
      </c>
      <c r="F140" s="27">
        <v>1009</v>
      </c>
      <c r="G140" s="13">
        <v>41</v>
      </c>
      <c r="H140" s="27">
        <v>3767.3</v>
      </c>
      <c r="I140" s="37">
        <v>57571.51</v>
      </c>
      <c r="J140" s="37"/>
      <c r="K140" s="39">
        <f t="shared" si="2"/>
        <v>57571.51</v>
      </c>
    </row>
    <row r="141" spans="2:11" ht="46.5" customHeight="1" x14ac:dyDescent="0.25">
      <c r="B141" s="9">
        <v>136</v>
      </c>
      <c r="C141" s="23" t="s">
        <v>178</v>
      </c>
      <c r="D141" s="11" t="s">
        <v>141</v>
      </c>
      <c r="E141" s="25">
        <v>186036</v>
      </c>
      <c r="F141" s="27">
        <v>4261</v>
      </c>
      <c r="G141" s="13">
        <v>38</v>
      </c>
      <c r="H141" s="27">
        <v>3240</v>
      </c>
      <c r="I141" s="37">
        <v>114617</v>
      </c>
      <c r="J141" s="37">
        <v>816.8</v>
      </c>
      <c r="K141" s="39">
        <f t="shared" si="2"/>
        <v>115433.8</v>
      </c>
    </row>
    <row r="142" spans="2:11" ht="60" customHeight="1" x14ac:dyDescent="0.25">
      <c r="B142" s="9">
        <v>137</v>
      </c>
      <c r="C142" s="10" t="s">
        <v>179</v>
      </c>
      <c r="D142" s="21" t="s">
        <v>52</v>
      </c>
      <c r="E142" s="27">
        <v>11345.8</v>
      </c>
      <c r="F142" s="27">
        <v>3081.5</v>
      </c>
      <c r="G142" s="13">
        <v>38</v>
      </c>
      <c r="H142" s="27">
        <v>3288.1</v>
      </c>
      <c r="I142" s="37">
        <v>251630</v>
      </c>
      <c r="J142" s="37"/>
      <c r="K142" s="39">
        <f t="shared" si="2"/>
        <v>251630</v>
      </c>
    </row>
    <row r="143" spans="2:11" ht="60" customHeight="1" x14ac:dyDescent="0.25">
      <c r="B143" s="9">
        <v>138</v>
      </c>
      <c r="C143" s="10" t="s">
        <v>180</v>
      </c>
      <c r="D143" s="11" t="s">
        <v>14</v>
      </c>
      <c r="E143" s="25">
        <v>10760</v>
      </c>
      <c r="F143" s="27">
        <v>11003</v>
      </c>
      <c r="G143" s="13">
        <v>38</v>
      </c>
      <c r="H143" s="27">
        <v>300</v>
      </c>
      <c r="I143" s="37">
        <v>148860</v>
      </c>
      <c r="J143" s="37"/>
      <c r="K143" s="39">
        <f t="shared" si="2"/>
        <v>148860</v>
      </c>
    </row>
    <row r="144" spans="2:11" ht="60" customHeight="1" x14ac:dyDescent="0.25">
      <c r="B144" s="9">
        <v>139</v>
      </c>
      <c r="C144" s="10" t="s">
        <v>181</v>
      </c>
      <c r="D144" s="1" t="s">
        <v>58</v>
      </c>
      <c r="E144" s="25">
        <v>19505</v>
      </c>
      <c r="F144" s="27">
        <v>313</v>
      </c>
      <c r="G144" s="13">
        <v>37</v>
      </c>
      <c r="H144" s="27">
        <v>6535.8</v>
      </c>
      <c r="I144" s="37">
        <v>91207.93</v>
      </c>
      <c r="J144" s="37"/>
      <c r="K144" s="39">
        <f t="shared" si="2"/>
        <v>91207.93</v>
      </c>
    </row>
    <row r="145" spans="2:11" ht="60" customHeight="1" x14ac:dyDescent="0.25">
      <c r="B145" s="9">
        <v>140</v>
      </c>
      <c r="C145" s="10" t="s">
        <v>182</v>
      </c>
      <c r="D145" s="11" t="s">
        <v>183</v>
      </c>
      <c r="E145" s="25">
        <v>1380.4</v>
      </c>
      <c r="F145" s="27">
        <v>1652.6</v>
      </c>
      <c r="G145" s="13">
        <v>36</v>
      </c>
      <c r="H145" s="27">
        <v>3424</v>
      </c>
      <c r="I145" s="37">
        <v>170528</v>
      </c>
      <c r="J145" s="37">
        <v>16075</v>
      </c>
      <c r="K145" s="39">
        <f t="shared" si="2"/>
        <v>186603</v>
      </c>
    </row>
    <row r="146" spans="2:11" ht="60" customHeight="1" x14ac:dyDescent="0.25">
      <c r="B146" s="9">
        <v>141</v>
      </c>
      <c r="C146" s="10" t="s">
        <v>184</v>
      </c>
      <c r="D146" s="11" t="s">
        <v>19</v>
      </c>
      <c r="E146" s="25">
        <v>1395</v>
      </c>
      <c r="F146" s="27">
        <v>3105</v>
      </c>
      <c r="G146" s="13">
        <v>34</v>
      </c>
      <c r="H146" s="27">
        <v>0</v>
      </c>
      <c r="I146" s="37">
        <v>16347.43</v>
      </c>
      <c r="J146" s="37">
        <v>21848.73</v>
      </c>
      <c r="K146" s="39">
        <f t="shared" si="2"/>
        <v>38196.160000000003</v>
      </c>
    </row>
    <row r="147" spans="2:11" ht="60" customHeight="1" x14ac:dyDescent="0.25">
      <c r="B147" s="9">
        <v>142</v>
      </c>
      <c r="C147" s="10" t="s">
        <v>185</v>
      </c>
      <c r="D147" s="16" t="s">
        <v>21</v>
      </c>
      <c r="E147" s="25">
        <v>863.3</v>
      </c>
      <c r="F147" s="27">
        <v>2824.6</v>
      </c>
      <c r="G147" s="13">
        <v>34</v>
      </c>
      <c r="H147" s="27">
        <v>0</v>
      </c>
      <c r="I147" s="37">
        <v>68007</v>
      </c>
      <c r="J147" s="37"/>
      <c r="K147" s="39">
        <f t="shared" si="2"/>
        <v>68007</v>
      </c>
    </row>
    <row r="148" spans="2:11" ht="60" customHeight="1" x14ac:dyDescent="0.25">
      <c r="B148" s="9">
        <v>143</v>
      </c>
      <c r="C148" s="10" t="s">
        <v>186</v>
      </c>
      <c r="D148" s="16" t="s">
        <v>21</v>
      </c>
      <c r="E148" s="25">
        <v>556.6</v>
      </c>
      <c r="F148" s="27">
        <v>3292</v>
      </c>
      <c r="G148" s="13">
        <v>33</v>
      </c>
      <c r="H148" s="27">
        <v>0</v>
      </c>
      <c r="I148" s="37">
        <v>95272</v>
      </c>
      <c r="J148" s="37"/>
      <c r="K148" s="39">
        <f t="shared" si="2"/>
        <v>95272</v>
      </c>
    </row>
    <row r="149" spans="2:11" ht="60" customHeight="1" x14ac:dyDescent="0.25">
      <c r="B149" s="9">
        <v>144</v>
      </c>
      <c r="C149" s="10" t="s">
        <v>187</v>
      </c>
      <c r="D149" s="11" t="s">
        <v>14</v>
      </c>
      <c r="E149" s="25">
        <v>2727</v>
      </c>
      <c r="F149" s="27">
        <v>7848</v>
      </c>
      <c r="G149" s="13">
        <v>31</v>
      </c>
      <c r="H149" s="27">
        <v>0</v>
      </c>
      <c r="I149" s="37">
        <v>200590</v>
      </c>
      <c r="J149" s="37"/>
      <c r="K149" s="39">
        <f t="shared" si="2"/>
        <v>200590</v>
      </c>
    </row>
    <row r="150" spans="2:11" ht="60" customHeight="1" x14ac:dyDescent="0.25">
      <c r="B150" s="9">
        <v>145</v>
      </c>
      <c r="C150" s="10" t="s">
        <v>188</v>
      </c>
      <c r="D150" s="11" t="s">
        <v>126</v>
      </c>
      <c r="E150" s="25">
        <v>556118</v>
      </c>
      <c r="F150" s="27">
        <v>1413</v>
      </c>
      <c r="G150" s="13">
        <v>28</v>
      </c>
      <c r="H150" s="27"/>
      <c r="I150" s="37">
        <v>179743.42</v>
      </c>
      <c r="J150" s="37">
        <v>155742.53</v>
      </c>
      <c r="K150" s="39">
        <f t="shared" si="2"/>
        <v>335485.95</v>
      </c>
    </row>
    <row r="151" spans="2:11" ht="60" customHeight="1" x14ac:dyDescent="0.25">
      <c r="B151" s="9">
        <v>146</v>
      </c>
      <c r="C151" s="10" t="s">
        <v>189</v>
      </c>
      <c r="D151" s="21" t="s">
        <v>52</v>
      </c>
      <c r="E151" s="27">
        <v>262555.5</v>
      </c>
      <c r="F151" s="27">
        <v>535.70000000000005</v>
      </c>
      <c r="G151" s="13">
        <v>28</v>
      </c>
      <c r="H151" s="27">
        <v>169375.6</v>
      </c>
      <c r="I151" s="37">
        <v>255430</v>
      </c>
      <c r="J151" s="37">
        <v>22430</v>
      </c>
      <c r="K151" s="39">
        <f t="shared" si="2"/>
        <v>277860</v>
      </c>
    </row>
    <row r="152" spans="2:11" ht="60" customHeight="1" x14ac:dyDescent="0.25">
      <c r="B152" s="9">
        <v>147</v>
      </c>
      <c r="C152" s="10" t="s">
        <v>190</v>
      </c>
      <c r="D152" s="16" t="s">
        <v>21</v>
      </c>
      <c r="E152" s="25">
        <v>26901</v>
      </c>
      <c r="F152" s="27">
        <v>23568</v>
      </c>
      <c r="G152" s="13">
        <v>28</v>
      </c>
      <c r="H152" s="27">
        <v>0</v>
      </c>
      <c r="I152" s="37">
        <v>108327</v>
      </c>
      <c r="J152" s="37"/>
      <c r="K152" s="39">
        <f t="shared" si="2"/>
        <v>108327</v>
      </c>
    </row>
    <row r="153" spans="2:11" ht="60" customHeight="1" x14ac:dyDescent="0.25">
      <c r="B153" s="9">
        <v>148</v>
      </c>
      <c r="C153" s="10" t="s">
        <v>191</v>
      </c>
      <c r="D153" s="21" t="s">
        <v>52</v>
      </c>
      <c r="E153" s="27">
        <v>2312</v>
      </c>
      <c r="F153" s="27">
        <v>1987</v>
      </c>
      <c r="G153" s="13">
        <v>28</v>
      </c>
      <c r="H153" s="27"/>
      <c r="I153" s="37">
        <v>63210</v>
      </c>
      <c r="J153" s="37"/>
      <c r="K153" s="39">
        <f t="shared" si="2"/>
        <v>63210</v>
      </c>
    </row>
    <row r="154" spans="2:11" ht="60" customHeight="1" x14ac:dyDescent="0.25">
      <c r="B154" s="9">
        <v>149</v>
      </c>
      <c r="C154" s="10" t="s">
        <v>192</v>
      </c>
      <c r="D154" s="21" t="s">
        <v>52</v>
      </c>
      <c r="E154" s="27">
        <v>53877</v>
      </c>
      <c r="F154" s="27">
        <v>3922</v>
      </c>
      <c r="G154" s="13">
        <v>26</v>
      </c>
      <c r="H154" s="27">
        <v>185378.2</v>
      </c>
      <c r="I154" s="37">
        <v>149940</v>
      </c>
      <c r="J154" s="37"/>
      <c r="K154" s="39">
        <f t="shared" si="2"/>
        <v>149940</v>
      </c>
    </row>
    <row r="155" spans="2:11" ht="60" customHeight="1" x14ac:dyDescent="0.25">
      <c r="B155" s="9">
        <v>150</v>
      </c>
      <c r="C155" s="10" t="s">
        <v>193</v>
      </c>
      <c r="D155" s="11" t="s">
        <v>23</v>
      </c>
      <c r="E155" s="25">
        <v>5313</v>
      </c>
      <c r="F155" s="27">
        <v>3342</v>
      </c>
      <c r="G155" s="13">
        <v>26</v>
      </c>
      <c r="H155" s="27"/>
      <c r="I155" s="37">
        <v>123777</v>
      </c>
      <c r="J155" s="37">
        <v>22525</v>
      </c>
      <c r="K155" s="39">
        <f t="shared" si="2"/>
        <v>146302</v>
      </c>
    </row>
    <row r="156" spans="2:11" ht="60" customHeight="1" x14ac:dyDescent="0.25">
      <c r="B156" s="9">
        <v>151</v>
      </c>
      <c r="C156" s="10" t="s">
        <v>194</v>
      </c>
      <c r="D156" s="21" t="s">
        <v>52</v>
      </c>
      <c r="E156" s="27">
        <v>2381</v>
      </c>
      <c r="F156" s="27">
        <v>2672</v>
      </c>
      <c r="G156" s="13">
        <v>26</v>
      </c>
      <c r="H156" s="27"/>
      <c r="I156" s="37">
        <v>53670</v>
      </c>
      <c r="J156" s="37"/>
      <c r="K156" s="39">
        <f t="shared" si="2"/>
        <v>53670</v>
      </c>
    </row>
    <row r="157" spans="2:11" ht="60" customHeight="1" x14ac:dyDescent="0.25">
      <c r="B157" s="9">
        <v>152</v>
      </c>
      <c r="C157" s="10" t="s">
        <v>195</v>
      </c>
      <c r="D157" s="11" t="s">
        <v>53</v>
      </c>
      <c r="E157" s="25">
        <v>2230</v>
      </c>
      <c r="F157" s="27">
        <v>3704.9</v>
      </c>
      <c r="G157" s="13">
        <v>23</v>
      </c>
      <c r="H157" s="27">
        <v>101892.2</v>
      </c>
      <c r="I157" s="37">
        <v>96938</v>
      </c>
      <c r="J157" s="37"/>
      <c r="K157" s="39">
        <f t="shared" si="2"/>
        <v>96938</v>
      </c>
    </row>
    <row r="158" spans="2:11" ht="60" customHeight="1" x14ac:dyDescent="0.25">
      <c r="B158" s="9">
        <v>153</v>
      </c>
      <c r="C158" s="10" t="s">
        <v>196</v>
      </c>
      <c r="D158" s="11" t="s">
        <v>31</v>
      </c>
      <c r="E158" s="25">
        <v>1908.8</v>
      </c>
      <c r="F158" s="27">
        <v>4683.6000000000004</v>
      </c>
      <c r="G158" s="13">
        <v>22</v>
      </c>
      <c r="H158" s="27">
        <v>0</v>
      </c>
      <c r="I158" s="37">
        <v>68067</v>
      </c>
      <c r="J158" s="37">
        <v>34274</v>
      </c>
      <c r="K158" s="39">
        <f t="shared" si="2"/>
        <v>102341</v>
      </c>
    </row>
    <row r="159" spans="2:11" ht="60" customHeight="1" x14ac:dyDescent="0.25">
      <c r="B159" s="9">
        <v>154</v>
      </c>
      <c r="C159" s="19" t="s">
        <v>197</v>
      </c>
      <c r="D159" s="20" t="s">
        <v>104</v>
      </c>
      <c r="E159" s="26">
        <v>5.5</v>
      </c>
      <c r="F159" s="27">
        <v>4369.2</v>
      </c>
      <c r="G159" s="13">
        <v>22</v>
      </c>
      <c r="H159" s="27">
        <v>0</v>
      </c>
      <c r="I159" s="37">
        <v>64643</v>
      </c>
      <c r="J159" s="37"/>
      <c r="K159" s="39">
        <f t="shared" si="2"/>
        <v>64643</v>
      </c>
    </row>
    <row r="160" spans="2:11" ht="60" customHeight="1" x14ac:dyDescent="0.25">
      <c r="B160" s="9">
        <v>155</v>
      </c>
      <c r="C160" s="10" t="s">
        <v>198</v>
      </c>
      <c r="D160" s="11" t="s">
        <v>14</v>
      </c>
      <c r="E160" s="25">
        <v>566.70000000000005</v>
      </c>
      <c r="F160" s="27">
        <v>2759.5</v>
      </c>
      <c r="G160" s="13">
        <v>19</v>
      </c>
      <c r="H160" s="27">
        <v>0</v>
      </c>
      <c r="I160" s="37">
        <v>162490</v>
      </c>
      <c r="J160" s="37"/>
      <c r="K160" s="39">
        <f t="shared" si="2"/>
        <v>162490</v>
      </c>
    </row>
    <row r="161" spans="2:11" ht="60" customHeight="1" x14ac:dyDescent="0.25">
      <c r="B161" s="9">
        <v>156</v>
      </c>
      <c r="C161" s="10" t="s">
        <v>199</v>
      </c>
      <c r="D161" s="11" t="s">
        <v>173</v>
      </c>
      <c r="E161" s="25">
        <v>135.69999999999999</v>
      </c>
      <c r="F161" s="27">
        <v>142.69999999999999</v>
      </c>
      <c r="G161" s="13">
        <v>19</v>
      </c>
      <c r="H161" s="27">
        <v>2639.2</v>
      </c>
      <c r="I161" s="37">
        <v>117436.2</v>
      </c>
      <c r="J161" s="37">
        <v>4604.8999999999996</v>
      </c>
      <c r="K161" s="39">
        <f t="shared" si="2"/>
        <v>122041.09999999999</v>
      </c>
    </row>
    <row r="162" spans="2:11" ht="60" customHeight="1" x14ac:dyDescent="0.25">
      <c r="B162" s="9">
        <v>157</v>
      </c>
      <c r="C162" s="10" t="s">
        <v>200</v>
      </c>
      <c r="D162" s="11" t="s">
        <v>157</v>
      </c>
      <c r="E162" s="25">
        <v>1752.2</v>
      </c>
      <c r="F162" s="27">
        <v>7851.5</v>
      </c>
      <c r="G162" s="13">
        <v>18</v>
      </c>
      <c r="H162" s="27">
        <v>0</v>
      </c>
      <c r="I162" s="37">
        <v>78000</v>
      </c>
      <c r="J162" s="37">
        <v>26428.99</v>
      </c>
      <c r="K162" s="39">
        <f t="shared" si="2"/>
        <v>104428.99</v>
      </c>
    </row>
    <row r="163" spans="2:11" ht="60" customHeight="1" x14ac:dyDescent="0.25">
      <c r="B163" s="9">
        <v>158</v>
      </c>
      <c r="C163" s="10" t="s">
        <v>201</v>
      </c>
      <c r="D163" s="16" t="s">
        <v>21</v>
      </c>
      <c r="E163" s="25">
        <v>158442</v>
      </c>
      <c r="F163" s="27">
        <v>23145</v>
      </c>
      <c r="G163" s="13">
        <v>16</v>
      </c>
      <c r="H163" s="27">
        <v>0</v>
      </c>
      <c r="I163" s="37">
        <v>138263</v>
      </c>
      <c r="J163" s="37">
        <v>10682</v>
      </c>
      <c r="K163" s="39">
        <f t="shared" si="2"/>
        <v>148945</v>
      </c>
    </row>
    <row r="164" spans="2:11" ht="60" customHeight="1" x14ac:dyDescent="0.25">
      <c r="B164" s="9">
        <v>159</v>
      </c>
      <c r="C164" s="14" t="s">
        <v>202</v>
      </c>
      <c r="D164" s="21" t="s">
        <v>8</v>
      </c>
      <c r="E164" s="27">
        <v>14266</v>
      </c>
      <c r="F164" s="27">
        <v>18540</v>
      </c>
      <c r="G164" s="13">
        <v>16</v>
      </c>
      <c r="H164" s="27">
        <v>0</v>
      </c>
      <c r="I164" s="37">
        <v>173245</v>
      </c>
      <c r="J164" s="37">
        <v>17050</v>
      </c>
      <c r="K164" s="39">
        <f t="shared" si="2"/>
        <v>190295</v>
      </c>
    </row>
    <row r="165" spans="2:11" ht="60" customHeight="1" x14ac:dyDescent="0.25">
      <c r="B165" s="9">
        <v>160</v>
      </c>
      <c r="C165" s="10" t="s">
        <v>203</v>
      </c>
      <c r="D165" s="11" t="s">
        <v>23</v>
      </c>
      <c r="E165" s="25">
        <v>311.8</v>
      </c>
      <c r="F165" s="27">
        <v>201.6</v>
      </c>
      <c r="G165" s="13">
        <v>16</v>
      </c>
      <c r="H165" s="27">
        <v>806.6</v>
      </c>
      <c r="I165" s="37">
        <v>85000</v>
      </c>
      <c r="J165" s="37">
        <v>66000</v>
      </c>
      <c r="K165" s="39">
        <f t="shared" si="2"/>
        <v>151000</v>
      </c>
    </row>
    <row r="166" spans="2:11" ht="60" customHeight="1" x14ac:dyDescent="0.25">
      <c r="B166" s="9">
        <v>161</v>
      </c>
      <c r="C166" s="10" t="s">
        <v>204</v>
      </c>
      <c r="D166" s="11" t="s">
        <v>17</v>
      </c>
      <c r="E166" s="25">
        <v>217384</v>
      </c>
      <c r="F166" s="27">
        <v>5599</v>
      </c>
      <c r="G166" s="13">
        <v>15</v>
      </c>
      <c r="H166" s="27"/>
      <c r="I166" s="37">
        <v>117422.09</v>
      </c>
      <c r="J166" s="37">
        <v>155814.28</v>
      </c>
      <c r="K166" s="39">
        <f t="shared" si="2"/>
        <v>273236.37</v>
      </c>
    </row>
    <row r="167" spans="2:11" ht="60" customHeight="1" x14ac:dyDescent="0.25">
      <c r="B167" s="9">
        <v>162</v>
      </c>
      <c r="C167" s="10" t="s">
        <v>205</v>
      </c>
      <c r="D167" s="11" t="s">
        <v>31</v>
      </c>
      <c r="E167" s="25">
        <v>54424</v>
      </c>
      <c r="F167" s="27">
        <v>36385</v>
      </c>
      <c r="G167" s="13">
        <v>15</v>
      </c>
      <c r="H167" s="27">
        <v>16.5</v>
      </c>
      <c r="I167" s="37">
        <v>119800</v>
      </c>
      <c r="J167" s="37">
        <v>74200</v>
      </c>
      <c r="K167" s="39">
        <f t="shared" si="2"/>
        <v>194000</v>
      </c>
    </row>
    <row r="168" spans="2:11" ht="60" customHeight="1" x14ac:dyDescent="0.25">
      <c r="B168" s="9">
        <v>163</v>
      </c>
      <c r="C168" s="14" t="s">
        <v>206</v>
      </c>
      <c r="D168" s="21" t="s">
        <v>8</v>
      </c>
      <c r="E168" s="27">
        <v>1033.7</v>
      </c>
      <c r="F168" s="27">
        <v>273.3</v>
      </c>
      <c r="G168" s="13">
        <v>15</v>
      </c>
      <c r="H168" s="27">
        <v>604.79999999999995</v>
      </c>
      <c r="I168" s="37">
        <v>119100</v>
      </c>
      <c r="J168" s="37">
        <v>6100</v>
      </c>
      <c r="K168" s="39">
        <f t="shared" si="2"/>
        <v>125200</v>
      </c>
    </row>
    <row r="169" spans="2:11" ht="60" customHeight="1" x14ac:dyDescent="0.25">
      <c r="B169" s="9">
        <v>164</v>
      </c>
      <c r="C169" s="14" t="s">
        <v>207</v>
      </c>
      <c r="D169" s="11" t="s">
        <v>17</v>
      </c>
      <c r="E169" s="25">
        <v>160069</v>
      </c>
      <c r="F169" s="27">
        <v>6606</v>
      </c>
      <c r="G169" s="13">
        <v>14</v>
      </c>
      <c r="H169" s="27">
        <v>0</v>
      </c>
      <c r="I169" s="37">
        <v>45742</v>
      </c>
      <c r="J169" s="37">
        <v>58015</v>
      </c>
      <c r="K169" s="39">
        <f t="shared" si="2"/>
        <v>103757</v>
      </c>
    </row>
    <row r="170" spans="2:11" ht="60" customHeight="1" x14ac:dyDescent="0.25">
      <c r="B170" s="9">
        <v>165</v>
      </c>
      <c r="C170" s="10" t="s">
        <v>208</v>
      </c>
      <c r="D170" s="11" t="s">
        <v>209</v>
      </c>
      <c r="E170" s="25">
        <v>401.1</v>
      </c>
      <c r="F170" s="27">
        <v>1674.9</v>
      </c>
      <c r="G170" s="13">
        <v>14</v>
      </c>
      <c r="H170" s="27">
        <v>0</v>
      </c>
      <c r="I170" s="37">
        <v>141757</v>
      </c>
      <c r="J170" s="37">
        <v>34615</v>
      </c>
      <c r="K170" s="39">
        <f t="shared" si="2"/>
        <v>176372</v>
      </c>
    </row>
    <row r="171" spans="2:11" ht="60" customHeight="1" x14ac:dyDescent="0.25">
      <c r="B171" s="9">
        <v>166</v>
      </c>
      <c r="C171" s="14" t="s">
        <v>210</v>
      </c>
      <c r="D171" s="16" t="s">
        <v>21</v>
      </c>
      <c r="E171" s="25">
        <v>266.89999999999998</v>
      </c>
      <c r="F171" s="27">
        <v>1118.8</v>
      </c>
      <c r="G171" s="13">
        <v>14</v>
      </c>
      <c r="H171" s="27">
        <v>874.4</v>
      </c>
      <c r="I171" s="37">
        <v>54538</v>
      </c>
      <c r="J171" s="37">
        <v>26748</v>
      </c>
      <c r="K171" s="39">
        <f t="shared" si="2"/>
        <v>81286</v>
      </c>
    </row>
    <row r="172" spans="2:11" ht="71.25" customHeight="1" x14ac:dyDescent="0.25">
      <c r="B172" s="9">
        <v>167</v>
      </c>
      <c r="C172" s="10" t="s">
        <v>211</v>
      </c>
      <c r="D172" s="16" t="s">
        <v>21</v>
      </c>
      <c r="E172" s="25">
        <v>3462.3</v>
      </c>
      <c r="F172" s="27">
        <v>2367.8000000000002</v>
      </c>
      <c r="G172" s="13">
        <v>12</v>
      </c>
      <c r="H172" s="27">
        <v>0</v>
      </c>
      <c r="I172" s="37">
        <v>30432</v>
      </c>
      <c r="J172" s="37"/>
      <c r="K172" s="39">
        <f t="shared" si="2"/>
        <v>30432</v>
      </c>
    </row>
    <row r="173" spans="2:11" ht="60" customHeight="1" x14ac:dyDescent="0.25">
      <c r="B173" s="9">
        <v>168</v>
      </c>
      <c r="C173" s="14" t="s">
        <v>212</v>
      </c>
      <c r="D173" s="11" t="s">
        <v>17</v>
      </c>
      <c r="E173" s="25">
        <v>2204</v>
      </c>
      <c r="F173" s="27">
        <v>76906</v>
      </c>
      <c r="G173" s="13">
        <v>12</v>
      </c>
      <c r="H173" s="27">
        <v>15390</v>
      </c>
      <c r="I173" s="37">
        <v>142062.76999999999</v>
      </c>
      <c r="J173" s="37"/>
      <c r="K173" s="39">
        <f t="shared" si="2"/>
        <v>142062.76999999999</v>
      </c>
    </row>
    <row r="174" spans="2:11" ht="74.25" customHeight="1" x14ac:dyDescent="0.25">
      <c r="B174" s="9">
        <v>169</v>
      </c>
      <c r="C174" s="10" t="s">
        <v>213</v>
      </c>
      <c r="D174" s="11" t="s">
        <v>31</v>
      </c>
      <c r="E174" s="25">
        <v>740</v>
      </c>
      <c r="F174" s="27">
        <v>15346</v>
      </c>
      <c r="G174" s="13">
        <v>12</v>
      </c>
      <c r="H174" s="27">
        <v>370.2</v>
      </c>
      <c r="I174" s="37">
        <v>100000</v>
      </c>
      <c r="J174" s="37">
        <v>63300</v>
      </c>
      <c r="K174" s="39">
        <f t="shared" si="2"/>
        <v>163300</v>
      </c>
    </row>
    <row r="175" spans="2:11" ht="87.75" customHeight="1" x14ac:dyDescent="0.25">
      <c r="B175" s="9">
        <v>170</v>
      </c>
      <c r="C175" s="10" t="s">
        <v>214</v>
      </c>
      <c r="D175" s="11" t="s">
        <v>14</v>
      </c>
      <c r="E175" s="25">
        <v>877</v>
      </c>
      <c r="F175" s="27">
        <v>822</v>
      </c>
      <c r="G175" s="13">
        <v>11</v>
      </c>
      <c r="H175" s="27">
        <v>0</v>
      </c>
      <c r="I175" s="37">
        <v>115000</v>
      </c>
      <c r="J175" s="37">
        <v>2000</v>
      </c>
      <c r="K175" s="39">
        <f t="shared" si="2"/>
        <v>117000</v>
      </c>
    </row>
    <row r="176" spans="2:11" ht="72" customHeight="1" x14ac:dyDescent="0.25">
      <c r="B176" s="9">
        <v>171</v>
      </c>
      <c r="C176" s="10" t="s">
        <v>215</v>
      </c>
      <c r="D176" s="11" t="s">
        <v>173</v>
      </c>
      <c r="E176" s="25">
        <v>270</v>
      </c>
      <c r="F176" s="27">
        <v>753.7</v>
      </c>
      <c r="G176" s="13">
        <v>11</v>
      </c>
      <c r="H176" s="27">
        <v>0</v>
      </c>
      <c r="I176" s="37">
        <v>58305.47</v>
      </c>
      <c r="J176" s="37"/>
      <c r="K176" s="39">
        <f t="shared" si="2"/>
        <v>58305.47</v>
      </c>
    </row>
    <row r="177" spans="2:11" ht="68.25" customHeight="1" x14ac:dyDescent="0.25">
      <c r="B177" s="9">
        <v>172</v>
      </c>
      <c r="C177" s="10" t="s">
        <v>216</v>
      </c>
      <c r="D177" s="16" t="s">
        <v>21</v>
      </c>
      <c r="E177" s="25">
        <v>54.5</v>
      </c>
      <c r="F177" s="27">
        <v>974.7</v>
      </c>
      <c r="G177" s="13">
        <v>11</v>
      </c>
      <c r="H177" s="27">
        <v>0</v>
      </c>
      <c r="I177" s="37">
        <v>52430</v>
      </c>
      <c r="J177" s="37"/>
      <c r="K177" s="39">
        <f t="shared" si="2"/>
        <v>52430</v>
      </c>
    </row>
    <row r="178" spans="2:11" ht="84.75" customHeight="1" x14ac:dyDescent="0.25">
      <c r="B178" s="9">
        <v>173</v>
      </c>
      <c r="C178" s="10" t="s">
        <v>217</v>
      </c>
      <c r="D178" s="11" t="s">
        <v>44</v>
      </c>
      <c r="E178" s="25">
        <v>64</v>
      </c>
      <c r="F178" s="27">
        <v>1804</v>
      </c>
      <c r="G178" s="13">
        <v>10</v>
      </c>
      <c r="H178" s="27"/>
      <c r="I178" s="37">
        <v>43988</v>
      </c>
      <c r="J178" s="37">
        <v>500</v>
      </c>
      <c r="K178" s="39">
        <f t="shared" si="2"/>
        <v>44488</v>
      </c>
    </row>
    <row r="179" spans="2:11" ht="87" customHeight="1" x14ac:dyDescent="0.25">
      <c r="B179" s="9">
        <v>174</v>
      </c>
      <c r="C179" s="10" t="s">
        <v>218</v>
      </c>
      <c r="D179" s="11" t="s">
        <v>35</v>
      </c>
      <c r="E179" s="25">
        <v>335.1</v>
      </c>
      <c r="F179" s="27">
        <v>6.2</v>
      </c>
      <c r="G179" s="13">
        <v>9</v>
      </c>
      <c r="H179" s="27">
        <v>848.9</v>
      </c>
      <c r="I179" s="40"/>
      <c r="J179" s="40"/>
      <c r="K179" s="43"/>
    </row>
    <row r="180" spans="2:11" ht="51.75" customHeight="1" x14ac:dyDescent="0.25">
      <c r="B180" s="9">
        <v>175</v>
      </c>
      <c r="C180" s="10" t="s">
        <v>219</v>
      </c>
      <c r="D180" s="1" t="s">
        <v>58</v>
      </c>
      <c r="E180" s="25">
        <v>59.3</v>
      </c>
      <c r="F180" s="27">
        <v>132</v>
      </c>
      <c r="G180" s="13">
        <v>9</v>
      </c>
      <c r="H180" s="27">
        <v>752.7</v>
      </c>
      <c r="I180" s="40"/>
      <c r="J180" s="40"/>
      <c r="K180" s="43"/>
    </row>
    <row r="181" spans="2:11" ht="55.5" customHeight="1" x14ac:dyDescent="0.25">
      <c r="B181" s="9">
        <v>176</v>
      </c>
      <c r="C181" s="10" t="s">
        <v>220</v>
      </c>
      <c r="D181" s="16" t="s">
        <v>21</v>
      </c>
      <c r="E181" s="25">
        <v>573.20000000000005</v>
      </c>
      <c r="F181" s="27">
        <v>1221.5999999999999</v>
      </c>
      <c r="G181" s="13">
        <v>8</v>
      </c>
      <c r="H181" s="27">
        <v>0</v>
      </c>
      <c r="I181" s="40"/>
      <c r="J181" s="40"/>
      <c r="K181" s="43"/>
    </row>
    <row r="182" spans="2:11" ht="90.75" customHeight="1" x14ac:dyDescent="0.25">
      <c r="B182" s="9">
        <v>177</v>
      </c>
      <c r="C182" s="10" t="s">
        <v>221</v>
      </c>
      <c r="D182" s="11" t="s">
        <v>222</v>
      </c>
      <c r="E182" s="25">
        <v>58.2</v>
      </c>
      <c r="F182" s="27">
        <v>1370.7</v>
      </c>
      <c r="G182" s="13">
        <v>8</v>
      </c>
      <c r="H182" s="27">
        <v>688.6</v>
      </c>
      <c r="I182" s="40"/>
      <c r="J182" s="40"/>
      <c r="K182" s="43"/>
    </row>
    <row r="183" spans="2:11" ht="62.25" customHeight="1" x14ac:dyDescent="0.25">
      <c r="B183" s="9">
        <v>178</v>
      </c>
      <c r="C183" s="14" t="s">
        <v>223</v>
      </c>
      <c r="D183" s="21" t="s">
        <v>8</v>
      </c>
      <c r="E183" s="27">
        <v>108135</v>
      </c>
      <c r="F183" s="27">
        <v>7878</v>
      </c>
      <c r="G183" s="13">
        <v>7</v>
      </c>
      <c r="H183" s="27">
        <v>0</v>
      </c>
      <c r="I183" s="40"/>
      <c r="J183" s="40"/>
      <c r="K183" s="43"/>
    </row>
    <row r="184" spans="2:11" ht="61.5" customHeight="1" x14ac:dyDescent="0.25">
      <c r="B184" s="9">
        <v>179</v>
      </c>
      <c r="C184" s="14" t="s">
        <v>224</v>
      </c>
      <c r="D184" s="11" t="s">
        <v>17</v>
      </c>
      <c r="E184" s="25">
        <v>2921.6</v>
      </c>
      <c r="F184" s="27">
        <v>1165.9000000000001</v>
      </c>
      <c r="G184" s="13">
        <v>7</v>
      </c>
      <c r="H184" s="27">
        <v>0</v>
      </c>
      <c r="I184" s="40"/>
      <c r="J184" s="40"/>
      <c r="K184" s="43"/>
    </row>
    <row r="185" spans="2:11" ht="68.25" customHeight="1" x14ac:dyDescent="0.25">
      <c r="B185" s="9">
        <v>180</v>
      </c>
      <c r="C185" s="14" t="s">
        <v>225</v>
      </c>
      <c r="D185" s="21" t="s">
        <v>8</v>
      </c>
      <c r="E185" s="27">
        <v>2219.6</v>
      </c>
      <c r="F185" s="27">
        <v>438.5</v>
      </c>
      <c r="G185" s="13">
        <v>7</v>
      </c>
      <c r="H185" s="27">
        <v>0</v>
      </c>
      <c r="I185" s="40"/>
      <c r="J185" s="40"/>
      <c r="K185" s="43"/>
    </row>
    <row r="186" spans="2:11" ht="59.25" customHeight="1" x14ac:dyDescent="0.25">
      <c r="B186" s="9">
        <v>181</v>
      </c>
      <c r="C186" s="10" t="s">
        <v>226</v>
      </c>
      <c r="D186" s="11" t="s">
        <v>42</v>
      </c>
      <c r="E186" s="25">
        <v>1970</v>
      </c>
      <c r="F186" s="27">
        <v>359.8</v>
      </c>
      <c r="G186" s="13">
        <v>7</v>
      </c>
      <c r="H186" s="27">
        <v>0</v>
      </c>
      <c r="I186" s="40"/>
      <c r="J186" s="40"/>
      <c r="K186" s="43"/>
    </row>
    <row r="187" spans="2:11" ht="81" customHeight="1" x14ac:dyDescent="0.25">
      <c r="B187" s="9">
        <v>182</v>
      </c>
      <c r="C187" s="10" t="s">
        <v>227</v>
      </c>
      <c r="D187" s="11" t="s">
        <v>29</v>
      </c>
      <c r="E187" s="25">
        <v>395</v>
      </c>
      <c r="F187" s="27">
        <v>661.7</v>
      </c>
      <c r="G187" s="13">
        <v>7</v>
      </c>
      <c r="H187" s="27">
        <v>21562.6</v>
      </c>
      <c r="I187" s="40"/>
      <c r="J187" s="40"/>
      <c r="K187" s="43"/>
    </row>
    <row r="188" spans="2:11" ht="44.25" customHeight="1" x14ac:dyDescent="0.25">
      <c r="B188" s="9">
        <v>183</v>
      </c>
      <c r="C188" s="10" t="s">
        <v>228</v>
      </c>
      <c r="D188" s="11" t="s">
        <v>157</v>
      </c>
      <c r="E188" s="25">
        <v>126.1</v>
      </c>
      <c r="F188" s="27">
        <v>325.60000000000002</v>
      </c>
      <c r="G188" s="13">
        <v>7</v>
      </c>
      <c r="H188" s="27">
        <v>0</v>
      </c>
      <c r="I188" s="40"/>
      <c r="J188" s="40"/>
      <c r="K188" s="43"/>
    </row>
    <row r="189" spans="2:11" ht="59.25" customHeight="1" x14ac:dyDescent="0.25">
      <c r="B189" s="9">
        <v>184</v>
      </c>
      <c r="C189" s="10" t="s">
        <v>229</v>
      </c>
      <c r="D189" s="11" t="s">
        <v>42</v>
      </c>
      <c r="E189" s="25">
        <v>17932</v>
      </c>
      <c r="F189" s="27">
        <v>9445</v>
      </c>
      <c r="G189" s="13">
        <v>5</v>
      </c>
      <c r="H189" s="27">
        <v>0</v>
      </c>
      <c r="I189" s="40"/>
      <c r="J189" s="40"/>
      <c r="K189" s="43"/>
    </row>
    <row r="190" spans="2:11" ht="51" customHeight="1" x14ac:dyDescent="0.25">
      <c r="B190" s="9">
        <v>185</v>
      </c>
      <c r="C190" s="10" t="s">
        <v>230</v>
      </c>
      <c r="D190" s="11" t="s">
        <v>110</v>
      </c>
      <c r="E190" s="25">
        <v>2274.6</v>
      </c>
      <c r="F190" s="12"/>
      <c r="G190" s="17">
        <v>5</v>
      </c>
      <c r="H190" s="12"/>
      <c r="I190" s="40"/>
      <c r="J190" s="40"/>
      <c r="K190" s="43"/>
    </row>
    <row r="191" spans="2:11" ht="36" customHeight="1" x14ac:dyDescent="0.25">
      <c r="B191" s="9">
        <v>186</v>
      </c>
      <c r="C191" s="10" t="s">
        <v>231</v>
      </c>
      <c r="D191" s="1" t="s">
        <v>58</v>
      </c>
      <c r="E191" s="25">
        <v>615.9</v>
      </c>
      <c r="F191" s="12">
        <v>293.5</v>
      </c>
      <c r="G191" s="17">
        <v>5</v>
      </c>
      <c r="H191" s="12">
        <v>0</v>
      </c>
      <c r="I191" s="40"/>
      <c r="J191" s="40"/>
      <c r="K191" s="43"/>
    </row>
    <row r="192" spans="2:11" ht="63.75" customHeight="1" x14ac:dyDescent="0.25">
      <c r="B192" s="9">
        <v>187</v>
      </c>
      <c r="C192" s="10" t="s">
        <v>232</v>
      </c>
      <c r="D192" s="11" t="s">
        <v>44</v>
      </c>
      <c r="E192" s="25">
        <v>323.3</v>
      </c>
      <c r="F192" s="12">
        <v>47.2</v>
      </c>
      <c r="G192" s="17">
        <v>5</v>
      </c>
      <c r="H192" s="12"/>
      <c r="I192" s="40"/>
      <c r="J192" s="40"/>
      <c r="K192" s="43"/>
    </row>
    <row r="193" spans="2:11" ht="42.75" customHeight="1" x14ac:dyDescent="0.25">
      <c r="B193" s="9">
        <v>188</v>
      </c>
      <c r="C193" s="10" t="s">
        <v>233</v>
      </c>
      <c r="D193" s="11" t="s">
        <v>31</v>
      </c>
      <c r="E193" s="25">
        <v>176040.3</v>
      </c>
      <c r="F193" s="12">
        <v>679.3</v>
      </c>
      <c r="G193" s="22">
        <v>4</v>
      </c>
      <c r="H193" s="12">
        <v>39265.9</v>
      </c>
      <c r="I193" s="40"/>
      <c r="J193" s="40"/>
      <c r="K193" s="43"/>
    </row>
    <row r="194" spans="2:11" ht="42.75" customHeight="1" x14ac:dyDescent="0.25">
      <c r="B194" s="9">
        <v>189</v>
      </c>
      <c r="C194" s="10" t="s">
        <v>234</v>
      </c>
      <c r="D194" s="11" t="s">
        <v>157</v>
      </c>
      <c r="E194" s="25">
        <v>2467</v>
      </c>
      <c r="F194" s="12">
        <v>2895</v>
      </c>
      <c r="G194" s="15">
        <v>4</v>
      </c>
      <c r="H194" s="12">
        <v>0</v>
      </c>
      <c r="I194" s="40"/>
      <c r="J194" s="40"/>
      <c r="K194" s="43"/>
    </row>
    <row r="195" spans="2:11" ht="42.75" customHeight="1" x14ac:dyDescent="0.25">
      <c r="B195" s="9">
        <v>190</v>
      </c>
      <c r="C195" s="10" t="s">
        <v>235</v>
      </c>
      <c r="D195" s="11" t="s">
        <v>236</v>
      </c>
      <c r="E195" s="25">
        <v>971</v>
      </c>
      <c r="F195" s="12">
        <v>1562.9</v>
      </c>
      <c r="G195" s="15">
        <v>4</v>
      </c>
      <c r="H195" s="12">
        <v>0</v>
      </c>
      <c r="I195" s="40"/>
      <c r="J195" s="40"/>
      <c r="K195" s="43"/>
    </row>
    <row r="196" spans="2:11" ht="42.75" customHeight="1" x14ac:dyDescent="0.25">
      <c r="B196" s="9">
        <v>191</v>
      </c>
      <c r="C196" s="14" t="s">
        <v>237</v>
      </c>
      <c r="D196" s="21" t="s">
        <v>8</v>
      </c>
      <c r="E196" s="27">
        <v>519.20000000000005</v>
      </c>
      <c r="F196" s="12">
        <v>183.1</v>
      </c>
      <c r="G196" s="17">
        <v>4</v>
      </c>
      <c r="H196" s="12">
        <v>0</v>
      </c>
      <c r="I196" s="40"/>
      <c r="J196" s="40"/>
      <c r="K196" s="43"/>
    </row>
    <row r="197" spans="2:11" ht="42.75" customHeight="1" x14ac:dyDescent="0.25">
      <c r="B197" s="9">
        <v>192</v>
      </c>
      <c r="C197" s="10" t="s">
        <v>238</v>
      </c>
      <c r="D197" s="11" t="s">
        <v>33</v>
      </c>
      <c r="E197" s="25">
        <v>78</v>
      </c>
      <c r="F197" s="12">
        <v>10398</v>
      </c>
      <c r="G197" s="15">
        <v>4</v>
      </c>
      <c r="H197" s="12">
        <v>677.5</v>
      </c>
      <c r="I197" s="40"/>
      <c r="J197" s="40"/>
      <c r="K197" s="43"/>
    </row>
    <row r="198" spans="2:11" ht="53.25" customHeight="1" x14ac:dyDescent="0.25">
      <c r="B198" s="9">
        <v>193</v>
      </c>
      <c r="C198" s="10" t="s">
        <v>239</v>
      </c>
      <c r="D198" s="11" t="s">
        <v>42</v>
      </c>
      <c r="E198" s="25">
        <v>15834</v>
      </c>
      <c r="F198" s="12">
        <v>6606</v>
      </c>
      <c r="G198" s="17">
        <v>3</v>
      </c>
      <c r="H198" s="12">
        <v>0</v>
      </c>
      <c r="I198" s="40"/>
      <c r="J198" s="40"/>
      <c r="K198" s="43"/>
    </row>
    <row r="199" spans="2:11" ht="58.5" customHeight="1" x14ac:dyDescent="0.25">
      <c r="B199" s="9">
        <v>194</v>
      </c>
      <c r="C199" s="10" t="s">
        <v>240</v>
      </c>
      <c r="D199" s="11" t="s">
        <v>42</v>
      </c>
      <c r="E199" s="25">
        <v>12996</v>
      </c>
      <c r="F199" s="12">
        <v>6751</v>
      </c>
      <c r="G199" s="17">
        <v>3</v>
      </c>
      <c r="H199" s="12">
        <v>0</v>
      </c>
      <c r="I199" s="40"/>
      <c r="J199" s="40"/>
      <c r="K199" s="43"/>
    </row>
    <row r="200" spans="2:11" ht="42.75" customHeight="1" x14ac:dyDescent="0.25">
      <c r="B200" s="9">
        <v>195</v>
      </c>
      <c r="C200" s="10" t="s">
        <v>241</v>
      </c>
      <c r="D200" s="1" t="s">
        <v>58</v>
      </c>
      <c r="E200" s="25">
        <v>94.9</v>
      </c>
      <c r="F200" s="12">
        <v>197</v>
      </c>
      <c r="G200" s="17">
        <v>3</v>
      </c>
      <c r="H200" s="12">
        <v>1172.7</v>
      </c>
      <c r="I200" s="40"/>
      <c r="J200" s="40"/>
      <c r="K200" s="43"/>
    </row>
    <row r="201" spans="2:11" ht="42.75" customHeight="1" x14ac:dyDescent="0.25">
      <c r="B201" s="9">
        <v>196</v>
      </c>
      <c r="C201" s="10" t="s">
        <v>242</v>
      </c>
      <c r="D201" s="11" t="s">
        <v>33</v>
      </c>
      <c r="E201" s="25">
        <v>43</v>
      </c>
      <c r="F201" s="12">
        <v>3124</v>
      </c>
      <c r="G201" s="15">
        <v>3</v>
      </c>
      <c r="H201" s="12">
        <v>0</v>
      </c>
      <c r="I201" s="40"/>
      <c r="J201" s="40"/>
      <c r="K201" s="43"/>
    </row>
    <row r="202" spans="2:11" ht="191.25" customHeight="1" x14ac:dyDescent="0.25">
      <c r="B202" s="9">
        <v>197</v>
      </c>
      <c r="C202" s="10" t="s">
        <v>243</v>
      </c>
      <c r="D202" s="11" t="s">
        <v>29</v>
      </c>
      <c r="E202" s="25" t="s">
        <v>244</v>
      </c>
      <c r="F202" s="12">
        <v>401</v>
      </c>
      <c r="G202" s="18">
        <v>2</v>
      </c>
      <c r="H202" s="12"/>
      <c r="I202" s="40"/>
      <c r="J202" s="40"/>
      <c r="K202" s="43"/>
    </row>
    <row r="203" spans="2:11" ht="195" customHeight="1" x14ac:dyDescent="0.25">
      <c r="B203" s="9">
        <v>198</v>
      </c>
      <c r="C203" s="10" t="s">
        <v>245</v>
      </c>
      <c r="D203" s="11" t="s">
        <v>29</v>
      </c>
      <c r="E203" s="25" t="s">
        <v>244</v>
      </c>
      <c r="F203" s="12">
        <v>382</v>
      </c>
      <c r="G203" s="18">
        <v>2</v>
      </c>
      <c r="H203" s="12"/>
      <c r="I203" s="40"/>
      <c r="J203" s="40"/>
      <c r="K203" s="43"/>
    </row>
    <row r="204" spans="2:11" ht="202.5" customHeight="1" x14ac:dyDescent="0.25">
      <c r="B204" s="9">
        <v>199</v>
      </c>
      <c r="C204" s="10" t="s">
        <v>246</v>
      </c>
      <c r="D204" s="11" t="s">
        <v>29</v>
      </c>
      <c r="E204" s="25" t="s">
        <v>244</v>
      </c>
      <c r="F204" s="12">
        <v>382</v>
      </c>
      <c r="G204" s="18">
        <v>2</v>
      </c>
      <c r="H204" s="12"/>
      <c r="I204" s="40"/>
      <c r="J204" s="40"/>
      <c r="K204" s="43"/>
    </row>
    <row r="205" spans="2:11" ht="195" customHeight="1" x14ac:dyDescent="0.25">
      <c r="B205" s="9">
        <v>200</v>
      </c>
      <c r="C205" s="10" t="s">
        <v>247</v>
      </c>
      <c r="D205" s="11" t="s">
        <v>29</v>
      </c>
      <c r="E205" s="25" t="s">
        <v>244</v>
      </c>
      <c r="F205" s="12">
        <v>316</v>
      </c>
      <c r="G205" s="18">
        <v>2</v>
      </c>
      <c r="H205" s="12"/>
      <c r="I205" s="40"/>
      <c r="J205" s="40"/>
      <c r="K205" s="43"/>
    </row>
    <row r="206" spans="2:11" ht="183.75" customHeight="1" x14ac:dyDescent="0.25">
      <c r="B206" s="9">
        <v>201</v>
      </c>
      <c r="C206" s="10" t="s">
        <v>248</v>
      </c>
      <c r="D206" s="11" t="s">
        <v>29</v>
      </c>
      <c r="E206" s="25" t="s">
        <v>244</v>
      </c>
      <c r="F206" s="12"/>
      <c r="G206" s="18">
        <v>2</v>
      </c>
      <c r="H206" s="12"/>
      <c r="I206" s="40"/>
      <c r="J206" s="40"/>
      <c r="K206" s="43"/>
    </row>
    <row r="207" spans="2:11" ht="208.5" customHeight="1" x14ac:dyDescent="0.25">
      <c r="B207" s="9">
        <v>202</v>
      </c>
      <c r="C207" s="10" t="s">
        <v>249</v>
      </c>
      <c r="D207" s="11" t="s">
        <v>29</v>
      </c>
      <c r="E207" s="25" t="s">
        <v>244</v>
      </c>
      <c r="F207" s="12"/>
      <c r="G207" s="18">
        <v>2</v>
      </c>
      <c r="H207" s="12"/>
      <c r="I207" s="40"/>
      <c r="J207" s="40"/>
      <c r="K207" s="43"/>
    </row>
    <row r="208" spans="2:11" ht="56.25" customHeight="1" x14ac:dyDescent="0.25">
      <c r="B208" s="9">
        <v>203</v>
      </c>
      <c r="C208" s="10" t="s">
        <v>250</v>
      </c>
      <c r="D208" s="11" t="s">
        <v>42</v>
      </c>
      <c r="E208" s="25">
        <v>8657</v>
      </c>
      <c r="F208" s="12">
        <v>5906</v>
      </c>
      <c r="G208" s="17">
        <v>2</v>
      </c>
      <c r="H208" s="12">
        <v>0</v>
      </c>
      <c r="I208" s="40"/>
      <c r="J208" s="40"/>
      <c r="K208" s="43"/>
    </row>
    <row r="209" spans="2:11" ht="42.75" customHeight="1" x14ac:dyDescent="0.25">
      <c r="B209" s="9">
        <v>204</v>
      </c>
      <c r="C209" s="10" t="s">
        <v>251</v>
      </c>
      <c r="D209" s="16" t="s">
        <v>21</v>
      </c>
      <c r="E209" s="25">
        <v>2236</v>
      </c>
      <c r="F209" s="12">
        <v>109.8</v>
      </c>
      <c r="G209" s="17">
        <v>2</v>
      </c>
      <c r="H209" s="12">
        <v>0</v>
      </c>
      <c r="I209" s="40"/>
      <c r="J209" s="40"/>
      <c r="K209" s="43"/>
    </row>
    <row r="210" spans="2:11" ht="66" customHeight="1" x14ac:dyDescent="0.25">
      <c r="B210" s="9">
        <v>205</v>
      </c>
      <c r="C210" s="10" t="s">
        <v>252</v>
      </c>
      <c r="D210" s="16" t="s">
        <v>21</v>
      </c>
      <c r="E210" s="25">
        <v>1797</v>
      </c>
      <c r="F210" s="27">
        <v>1852</v>
      </c>
      <c r="G210" s="13">
        <v>2</v>
      </c>
      <c r="H210" s="27">
        <v>0</v>
      </c>
      <c r="I210" s="40"/>
      <c r="J210" s="40"/>
      <c r="K210" s="43"/>
    </row>
    <row r="211" spans="2:11" ht="66" customHeight="1" x14ac:dyDescent="0.25">
      <c r="B211" s="9">
        <v>206</v>
      </c>
      <c r="C211" s="14" t="s">
        <v>253</v>
      </c>
      <c r="D211" s="11" t="s">
        <v>17</v>
      </c>
      <c r="E211" s="25">
        <v>1005</v>
      </c>
      <c r="F211" s="27">
        <v>63</v>
      </c>
      <c r="G211" s="13">
        <v>2</v>
      </c>
      <c r="H211" s="27">
        <v>0</v>
      </c>
      <c r="I211" s="40"/>
      <c r="J211" s="40"/>
      <c r="K211" s="43"/>
    </row>
    <row r="212" spans="2:11" ht="66" customHeight="1" x14ac:dyDescent="0.25">
      <c r="B212" s="9">
        <v>207</v>
      </c>
      <c r="C212" s="10" t="s">
        <v>254</v>
      </c>
      <c r="D212" s="16" t="s">
        <v>21</v>
      </c>
      <c r="E212" s="25">
        <v>834</v>
      </c>
      <c r="F212" s="27">
        <v>107</v>
      </c>
      <c r="G212" s="13">
        <v>2</v>
      </c>
      <c r="H212" s="27">
        <v>0</v>
      </c>
      <c r="I212" s="40"/>
      <c r="J212" s="40"/>
      <c r="K212" s="43"/>
    </row>
    <row r="213" spans="2:11" ht="66" customHeight="1" x14ac:dyDescent="0.25">
      <c r="B213" s="9">
        <v>208</v>
      </c>
      <c r="C213" s="10" t="s">
        <v>255</v>
      </c>
      <c r="D213" s="11" t="s">
        <v>148</v>
      </c>
      <c r="E213" s="25">
        <v>92.8</v>
      </c>
      <c r="F213" s="27">
        <v>170</v>
      </c>
      <c r="G213" s="13">
        <v>2</v>
      </c>
      <c r="H213" s="27">
        <v>0</v>
      </c>
      <c r="I213" s="40"/>
      <c r="J213" s="40"/>
      <c r="K213" s="43"/>
    </row>
    <row r="214" spans="2:11" ht="66" customHeight="1" x14ac:dyDescent="0.25">
      <c r="B214" s="9">
        <v>209</v>
      </c>
      <c r="C214" s="14" t="s">
        <v>256</v>
      </c>
      <c r="D214" s="21" t="s">
        <v>8</v>
      </c>
      <c r="E214" s="27" t="s">
        <v>257</v>
      </c>
      <c r="F214" s="27">
        <v>477</v>
      </c>
      <c r="G214" s="13">
        <v>1</v>
      </c>
      <c r="H214" s="27">
        <v>0</v>
      </c>
      <c r="I214" s="40"/>
      <c r="J214" s="40"/>
      <c r="K214" s="43"/>
    </row>
    <row r="215" spans="2:11" ht="66" customHeight="1" x14ac:dyDescent="0.25">
      <c r="B215" s="9">
        <v>210</v>
      </c>
      <c r="C215" s="10" t="s">
        <v>258</v>
      </c>
      <c r="D215" s="16" t="s">
        <v>21</v>
      </c>
      <c r="E215" s="25" t="s">
        <v>259</v>
      </c>
      <c r="F215" s="27"/>
      <c r="G215" s="13">
        <v>1</v>
      </c>
      <c r="H215" s="27">
        <v>0</v>
      </c>
      <c r="I215" s="40"/>
      <c r="J215" s="40"/>
      <c r="K215" s="43"/>
    </row>
    <row r="216" spans="2:11" ht="66" customHeight="1" x14ac:dyDescent="0.25">
      <c r="B216" s="9">
        <v>211</v>
      </c>
      <c r="C216" s="10" t="s">
        <v>260</v>
      </c>
      <c r="D216" s="16" t="s">
        <v>21</v>
      </c>
      <c r="E216" s="25">
        <v>3044</v>
      </c>
      <c r="F216" s="27">
        <v>0</v>
      </c>
      <c r="G216" s="13">
        <v>1</v>
      </c>
      <c r="H216" s="27">
        <v>0</v>
      </c>
      <c r="I216" s="40"/>
      <c r="J216" s="40"/>
      <c r="K216" s="43"/>
    </row>
    <row r="217" spans="2:11" ht="66" customHeight="1" x14ac:dyDescent="0.25">
      <c r="B217" s="9">
        <v>212</v>
      </c>
      <c r="C217" s="23" t="s">
        <v>261</v>
      </c>
      <c r="D217" s="11" t="s">
        <v>141</v>
      </c>
      <c r="E217" s="25">
        <v>2906.9</v>
      </c>
      <c r="F217" s="27">
        <v>0</v>
      </c>
      <c r="G217" s="13">
        <v>1</v>
      </c>
      <c r="H217" s="27">
        <v>138.97999999999999</v>
      </c>
      <c r="I217" s="40"/>
      <c r="J217" s="40"/>
      <c r="K217" s="43"/>
    </row>
    <row r="218" spans="2:11" ht="66" customHeight="1" x14ac:dyDescent="0.25">
      <c r="B218" s="9">
        <v>213</v>
      </c>
      <c r="C218" s="10" t="s">
        <v>262</v>
      </c>
      <c r="D218" s="16" t="s">
        <v>21</v>
      </c>
      <c r="E218" s="25">
        <v>2686</v>
      </c>
      <c r="F218" s="27">
        <v>0</v>
      </c>
      <c r="G218" s="13">
        <v>1</v>
      </c>
      <c r="H218" s="27">
        <v>0</v>
      </c>
      <c r="I218" s="40"/>
      <c r="J218" s="40"/>
      <c r="K218" s="43"/>
    </row>
    <row r="219" spans="2:11" ht="66" customHeight="1" x14ac:dyDescent="0.25">
      <c r="B219" s="9">
        <v>214</v>
      </c>
      <c r="C219" s="10" t="s">
        <v>263</v>
      </c>
      <c r="D219" s="16" t="s">
        <v>21</v>
      </c>
      <c r="E219" s="25">
        <v>2544</v>
      </c>
      <c r="F219" s="27">
        <v>87</v>
      </c>
      <c r="G219" s="13">
        <v>1</v>
      </c>
      <c r="H219" s="27">
        <v>0</v>
      </c>
      <c r="I219" s="40"/>
      <c r="J219" s="40"/>
      <c r="K219" s="43"/>
    </row>
    <row r="220" spans="2:11" ht="66" customHeight="1" x14ac:dyDescent="0.25">
      <c r="B220" s="9">
        <v>215</v>
      </c>
      <c r="C220" s="10" t="s">
        <v>264</v>
      </c>
      <c r="D220" s="16" t="s">
        <v>21</v>
      </c>
      <c r="E220" s="25">
        <v>2117.6</v>
      </c>
      <c r="F220" s="27">
        <v>45.1</v>
      </c>
      <c r="G220" s="13">
        <v>1</v>
      </c>
      <c r="H220" s="27">
        <v>0</v>
      </c>
      <c r="I220" s="40"/>
      <c r="J220" s="40"/>
      <c r="K220" s="43"/>
    </row>
    <row r="221" spans="2:11" ht="66" customHeight="1" x14ac:dyDescent="0.25">
      <c r="B221" s="9">
        <v>216</v>
      </c>
      <c r="C221" s="10" t="s">
        <v>265</v>
      </c>
      <c r="D221" s="16" t="s">
        <v>21</v>
      </c>
      <c r="E221" s="25">
        <v>2103</v>
      </c>
      <c r="F221" s="27">
        <v>68</v>
      </c>
      <c r="G221" s="13">
        <v>1</v>
      </c>
      <c r="H221" s="27">
        <v>0</v>
      </c>
      <c r="I221" s="40"/>
      <c r="J221" s="40"/>
      <c r="K221" s="43"/>
    </row>
    <row r="222" spans="2:11" ht="66" customHeight="1" x14ac:dyDescent="0.25">
      <c r="B222" s="9">
        <v>217</v>
      </c>
      <c r="C222" s="10" t="s">
        <v>266</v>
      </c>
      <c r="D222" s="16" t="s">
        <v>21</v>
      </c>
      <c r="E222" s="25">
        <v>1749</v>
      </c>
      <c r="F222" s="27">
        <v>108.8</v>
      </c>
      <c r="G222" s="13">
        <v>1</v>
      </c>
      <c r="H222" s="27">
        <v>0</v>
      </c>
      <c r="I222" s="40"/>
      <c r="J222" s="40"/>
      <c r="K222" s="43"/>
    </row>
    <row r="223" spans="2:11" ht="66" customHeight="1" x14ac:dyDescent="0.25">
      <c r="B223" s="9">
        <v>218</v>
      </c>
      <c r="C223" s="10" t="s">
        <v>267</v>
      </c>
      <c r="D223" s="16" t="s">
        <v>21</v>
      </c>
      <c r="E223" s="25">
        <v>1496</v>
      </c>
      <c r="F223" s="27">
        <v>0</v>
      </c>
      <c r="G223" s="13">
        <v>1</v>
      </c>
      <c r="H223" s="27">
        <v>0</v>
      </c>
      <c r="I223" s="40"/>
      <c r="J223" s="40"/>
      <c r="K223" s="43"/>
    </row>
    <row r="224" spans="2:11" ht="66" customHeight="1" x14ac:dyDescent="0.25">
      <c r="B224" s="9">
        <v>219</v>
      </c>
      <c r="C224" s="10" t="s">
        <v>268</v>
      </c>
      <c r="D224" s="16" t="s">
        <v>21</v>
      </c>
      <c r="E224" s="25">
        <v>1324</v>
      </c>
      <c r="F224" s="27">
        <v>176</v>
      </c>
      <c r="G224" s="13">
        <v>1</v>
      </c>
      <c r="H224" s="27">
        <v>0</v>
      </c>
      <c r="I224" s="40"/>
      <c r="J224" s="40"/>
      <c r="K224" s="43"/>
    </row>
    <row r="225" spans="2:11" ht="66" customHeight="1" x14ac:dyDescent="0.25">
      <c r="B225" s="9">
        <v>220</v>
      </c>
      <c r="C225" s="10" t="s">
        <v>269</v>
      </c>
      <c r="D225" s="11" t="s">
        <v>122</v>
      </c>
      <c r="E225" s="25">
        <v>8.6999999999999993</v>
      </c>
      <c r="F225" s="27">
        <v>83.2</v>
      </c>
      <c r="G225" s="13">
        <v>1</v>
      </c>
      <c r="H225" s="27">
        <v>0</v>
      </c>
      <c r="I225" s="40"/>
      <c r="J225" s="40"/>
      <c r="K225" s="43"/>
    </row>
    <row r="226" spans="2:11" ht="66" customHeight="1" x14ac:dyDescent="0.25">
      <c r="B226" s="9">
        <v>221</v>
      </c>
      <c r="C226" s="10" t="s">
        <v>270</v>
      </c>
      <c r="D226" s="11" t="s">
        <v>33</v>
      </c>
      <c r="E226" s="25">
        <v>8</v>
      </c>
      <c r="F226" s="27">
        <v>3033</v>
      </c>
      <c r="G226" s="13">
        <v>1</v>
      </c>
      <c r="H226" s="27">
        <v>0</v>
      </c>
      <c r="I226" s="40"/>
      <c r="J226" s="40"/>
      <c r="K226" s="43"/>
    </row>
    <row r="227" spans="2:11" ht="66" customHeight="1" x14ac:dyDescent="0.25">
      <c r="B227" s="9">
        <v>222</v>
      </c>
      <c r="C227" s="14" t="s">
        <v>271</v>
      </c>
      <c r="D227" s="11" t="s">
        <v>33</v>
      </c>
      <c r="E227" s="27">
        <v>6</v>
      </c>
      <c r="F227" s="27">
        <v>6300.8</v>
      </c>
      <c r="G227" s="13">
        <v>1</v>
      </c>
      <c r="H227" s="27">
        <v>0</v>
      </c>
      <c r="I227" s="40"/>
      <c r="J227" s="40"/>
      <c r="K227" s="43"/>
    </row>
    <row r="228" spans="2:11" ht="66" customHeight="1" x14ac:dyDescent="0.25">
      <c r="B228" s="9">
        <v>223</v>
      </c>
      <c r="C228" s="14" t="s">
        <v>272</v>
      </c>
      <c r="D228" s="11" t="s">
        <v>33</v>
      </c>
      <c r="E228" s="27">
        <v>4</v>
      </c>
      <c r="F228" s="27">
        <v>2892.4</v>
      </c>
      <c r="G228" s="13">
        <v>1</v>
      </c>
      <c r="H228" s="27">
        <v>0</v>
      </c>
      <c r="I228" s="40"/>
      <c r="J228" s="40"/>
      <c r="K228" s="43"/>
    </row>
    <row r="229" spans="2:11" ht="42.75" customHeight="1" x14ac:dyDescent="0.25">
      <c r="B229" s="9">
        <v>224</v>
      </c>
      <c r="C229" s="14" t="s">
        <v>273</v>
      </c>
      <c r="D229" s="11" t="s">
        <v>33</v>
      </c>
      <c r="E229" s="27">
        <v>3</v>
      </c>
      <c r="F229" s="27">
        <v>8213</v>
      </c>
      <c r="G229" s="13">
        <v>1</v>
      </c>
      <c r="H229" s="27">
        <v>0</v>
      </c>
      <c r="I229" s="40"/>
      <c r="J229" s="40"/>
      <c r="K229" s="43"/>
    </row>
    <row r="230" spans="2:11" ht="54.75" customHeight="1" x14ac:dyDescent="0.25">
      <c r="B230" s="9">
        <v>225</v>
      </c>
      <c r="C230" s="14" t="s">
        <v>274</v>
      </c>
      <c r="D230" s="11" t="s">
        <v>33</v>
      </c>
      <c r="E230" s="27">
        <v>0</v>
      </c>
      <c r="F230" s="27">
        <v>9003.5</v>
      </c>
      <c r="G230" s="13">
        <v>1</v>
      </c>
      <c r="H230" s="27">
        <v>0</v>
      </c>
      <c r="I230" s="40"/>
      <c r="J230" s="40"/>
      <c r="K230" s="43"/>
    </row>
    <row r="231" spans="2:11" ht="54.75" customHeight="1" x14ac:dyDescent="0.25">
      <c r="B231" s="9">
        <v>226</v>
      </c>
      <c r="C231" s="14" t="s">
        <v>275</v>
      </c>
      <c r="D231" s="11" t="s">
        <v>33</v>
      </c>
      <c r="E231" s="27">
        <v>0</v>
      </c>
      <c r="F231" s="27">
        <v>6099.2</v>
      </c>
      <c r="G231" s="13">
        <v>1</v>
      </c>
      <c r="H231" s="27">
        <v>0</v>
      </c>
      <c r="I231" s="40"/>
      <c r="J231" s="40"/>
      <c r="K231" s="43"/>
    </row>
    <row r="232" spans="2:11" ht="54.75" customHeight="1" x14ac:dyDescent="0.25">
      <c r="B232" s="9">
        <v>227</v>
      </c>
      <c r="C232" s="14" t="s">
        <v>276</v>
      </c>
      <c r="D232" s="11" t="s">
        <v>33</v>
      </c>
      <c r="E232" s="27">
        <v>0</v>
      </c>
      <c r="F232" s="27">
        <v>4861.7</v>
      </c>
      <c r="G232" s="13">
        <v>1</v>
      </c>
      <c r="H232" s="27">
        <v>0</v>
      </c>
      <c r="I232" s="40"/>
      <c r="J232" s="40"/>
      <c r="K232" s="43"/>
    </row>
    <row r="233" spans="2:11" ht="54.75" customHeight="1" x14ac:dyDescent="0.25">
      <c r="B233" s="9">
        <v>228</v>
      </c>
      <c r="C233" s="10" t="s">
        <v>277</v>
      </c>
      <c r="D233" s="11" t="s">
        <v>33</v>
      </c>
      <c r="E233" s="25">
        <v>0</v>
      </c>
      <c r="F233" s="27">
        <v>4450</v>
      </c>
      <c r="G233" s="13">
        <v>1</v>
      </c>
      <c r="H233" s="27">
        <v>0</v>
      </c>
      <c r="I233" s="40"/>
      <c r="J233" s="40"/>
      <c r="K233" s="43"/>
    </row>
    <row r="234" spans="2:11" ht="54.75" customHeight="1" x14ac:dyDescent="0.25">
      <c r="B234" s="9">
        <v>229</v>
      </c>
      <c r="C234" s="10" t="s">
        <v>278</v>
      </c>
      <c r="D234" s="11" t="s">
        <v>33</v>
      </c>
      <c r="E234" s="25">
        <v>0</v>
      </c>
      <c r="F234" s="27">
        <v>1964</v>
      </c>
      <c r="G234" s="13">
        <v>1</v>
      </c>
      <c r="H234" s="27">
        <v>0</v>
      </c>
      <c r="I234" s="40"/>
      <c r="J234" s="40"/>
      <c r="K234" s="43"/>
    </row>
    <row r="235" spans="2:11" ht="54.75" customHeight="1" x14ac:dyDescent="0.25">
      <c r="B235" s="9">
        <v>230</v>
      </c>
      <c r="C235" s="10" t="s">
        <v>279</v>
      </c>
      <c r="D235" s="11" t="s">
        <v>100</v>
      </c>
      <c r="E235" s="25">
        <v>826</v>
      </c>
      <c r="F235" s="27">
        <v>1242</v>
      </c>
      <c r="G235" s="13">
        <v>0</v>
      </c>
      <c r="H235" s="27">
        <v>2477.8000000000002</v>
      </c>
      <c r="I235" s="40"/>
      <c r="J235" s="40"/>
      <c r="K235" s="43"/>
    </row>
    <row r="236" spans="2:11" ht="255" x14ac:dyDescent="0.25">
      <c r="B236" s="9">
        <v>231</v>
      </c>
      <c r="C236" s="10" t="s">
        <v>280</v>
      </c>
      <c r="D236" s="11" t="s">
        <v>42</v>
      </c>
      <c r="E236" s="25" t="s">
        <v>281</v>
      </c>
      <c r="F236" s="27"/>
      <c r="G236" s="13"/>
      <c r="H236" s="27">
        <v>1374.82</v>
      </c>
      <c r="I236" s="40"/>
      <c r="J236" s="40"/>
      <c r="K236" s="43"/>
    </row>
    <row r="237" spans="2:11" ht="255" x14ac:dyDescent="0.25">
      <c r="B237" s="9">
        <v>232</v>
      </c>
      <c r="C237" s="10" t="s">
        <v>282</v>
      </c>
      <c r="D237" s="11" t="s">
        <v>42</v>
      </c>
      <c r="E237" s="25" t="s">
        <v>281</v>
      </c>
      <c r="F237" s="27"/>
      <c r="G237" s="13"/>
      <c r="H237" s="27"/>
      <c r="I237" s="40"/>
      <c r="J237" s="40"/>
      <c r="K237" s="43"/>
    </row>
    <row r="238" spans="2:11" ht="25.5" x14ac:dyDescent="0.25">
      <c r="B238" s="9">
        <v>233</v>
      </c>
      <c r="C238" s="10" t="s">
        <v>283</v>
      </c>
      <c r="D238" s="11" t="s">
        <v>42</v>
      </c>
      <c r="E238" s="25" t="s">
        <v>284</v>
      </c>
      <c r="F238" s="27"/>
      <c r="G238" s="13"/>
      <c r="H238" s="27"/>
      <c r="I238" s="40"/>
      <c r="J238" s="40"/>
      <c r="K238" s="43"/>
    </row>
    <row r="239" spans="2:11" ht="216.75" x14ac:dyDescent="0.25">
      <c r="B239" s="9">
        <v>234</v>
      </c>
      <c r="C239" s="10" t="s">
        <v>285</v>
      </c>
      <c r="D239" s="11" t="s">
        <v>42</v>
      </c>
      <c r="E239" s="25" t="s">
        <v>286</v>
      </c>
      <c r="F239" s="27"/>
      <c r="G239" s="13"/>
      <c r="H239" s="27"/>
      <c r="I239" s="40"/>
      <c r="J239" s="40"/>
      <c r="K239" s="43"/>
    </row>
    <row r="240" spans="2:11" ht="280.5" x14ac:dyDescent="0.25">
      <c r="B240" s="9">
        <v>235</v>
      </c>
      <c r="C240" s="10" t="s">
        <v>287</v>
      </c>
      <c r="D240" s="11" t="s">
        <v>42</v>
      </c>
      <c r="E240" s="25">
        <v>5.0999999999999996</v>
      </c>
      <c r="F240" s="27" t="s">
        <v>288</v>
      </c>
      <c r="G240" s="13"/>
      <c r="H240" s="27"/>
      <c r="I240" s="40"/>
      <c r="J240" s="40"/>
      <c r="K240" s="43"/>
    </row>
    <row r="241" spans="2:11" ht="63.75" x14ac:dyDescent="0.25">
      <c r="B241" s="9">
        <v>236</v>
      </c>
      <c r="C241" s="10" t="s">
        <v>289</v>
      </c>
      <c r="D241" s="11" t="s">
        <v>290</v>
      </c>
      <c r="E241" s="25"/>
      <c r="F241" s="25"/>
      <c r="G241" s="13"/>
      <c r="H241" s="25"/>
      <c r="I241" s="40"/>
      <c r="J241" s="40"/>
      <c r="K241" s="43"/>
    </row>
    <row r="242" spans="2:11" ht="50.25" customHeight="1" x14ac:dyDescent="0.25">
      <c r="B242" s="9">
        <v>237</v>
      </c>
      <c r="C242" s="10" t="s">
        <v>291</v>
      </c>
      <c r="D242" s="11" t="s">
        <v>292</v>
      </c>
      <c r="E242" s="25"/>
      <c r="F242" s="25"/>
      <c r="G242" s="13"/>
      <c r="H242" s="25"/>
      <c r="I242" s="40"/>
      <c r="J242" s="40"/>
      <c r="K242" s="43"/>
    </row>
    <row r="243" spans="2:11" ht="60.75" customHeight="1" x14ac:dyDescent="0.25">
      <c r="B243" s="9">
        <v>238</v>
      </c>
      <c r="C243" s="10" t="s">
        <v>293</v>
      </c>
      <c r="D243" s="11" t="s">
        <v>294</v>
      </c>
      <c r="E243" s="25"/>
      <c r="F243" s="25"/>
      <c r="G243" s="13"/>
      <c r="H243" s="25"/>
      <c r="I243" s="40"/>
      <c r="J243" s="40"/>
      <c r="K243" s="43"/>
    </row>
    <row r="244" spans="2:11" ht="69" customHeight="1" x14ac:dyDescent="0.25">
      <c r="B244" s="9">
        <v>239</v>
      </c>
      <c r="C244" s="14" t="s">
        <v>7</v>
      </c>
      <c r="D244" s="21" t="s">
        <v>8</v>
      </c>
      <c r="E244" s="27">
        <v>1211034</v>
      </c>
      <c r="F244" s="27">
        <v>23499</v>
      </c>
      <c r="G244" s="13" t="s">
        <v>9</v>
      </c>
      <c r="H244" s="27">
        <v>0</v>
      </c>
      <c r="I244" s="40"/>
      <c r="J244" s="40"/>
      <c r="K244" s="43"/>
    </row>
    <row r="245" spans="2:11" ht="75.75" customHeight="1" x14ac:dyDescent="0.25">
      <c r="B245" s="9">
        <v>240</v>
      </c>
      <c r="C245" s="14" t="s">
        <v>10</v>
      </c>
      <c r="D245" s="21" t="s">
        <v>8</v>
      </c>
      <c r="E245" s="27">
        <v>11387</v>
      </c>
      <c r="F245" s="27">
        <v>23732</v>
      </c>
      <c r="G245" s="13" t="s">
        <v>9</v>
      </c>
      <c r="H245" s="27">
        <v>0</v>
      </c>
      <c r="I245" s="40"/>
      <c r="J245" s="40"/>
      <c r="K245" s="43"/>
    </row>
    <row r="246" spans="2:11" ht="72" customHeight="1" thickBot="1" x14ac:dyDescent="0.3">
      <c r="B246" s="44">
        <v>241</v>
      </c>
      <c r="C246" s="45" t="s">
        <v>11</v>
      </c>
      <c r="D246" s="46" t="s">
        <v>8</v>
      </c>
      <c r="E246" s="47">
        <v>5111</v>
      </c>
      <c r="F246" s="47">
        <v>14823</v>
      </c>
      <c r="G246" s="31" t="s">
        <v>12</v>
      </c>
      <c r="H246" s="47">
        <v>0</v>
      </c>
      <c r="I246" s="48"/>
      <c r="J246" s="48"/>
      <c r="K246" s="49"/>
    </row>
    <row r="247" spans="2:11" ht="16.5" thickBot="1" x14ac:dyDescent="0.3">
      <c r="B247" s="2"/>
      <c r="C247" s="4"/>
      <c r="D247" s="3"/>
      <c r="E247" s="2"/>
      <c r="F247" s="2"/>
      <c r="G247" s="2"/>
      <c r="H247" s="2"/>
    </row>
    <row r="248" spans="2:11" ht="18" customHeight="1" thickTop="1" thickBot="1" x14ac:dyDescent="0.3">
      <c r="B248" s="55" t="s">
        <v>296</v>
      </c>
      <c r="C248" s="55"/>
      <c r="D248" s="55"/>
      <c r="E248" s="55"/>
      <c r="F248" s="55"/>
      <c r="G248" s="55"/>
      <c r="H248" s="55"/>
    </row>
    <row r="249" spans="2:11" ht="34.5" customHeight="1" thickTop="1" thickBot="1" x14ac:dyDescent="0.3">
      <c r="B249" s="54" t="s">
        <v>295</v>
      </c>
      <c r="C249" s="54"/>
      <c r="D249" s="54"/>
      <c r="E249" s="54"/>
      <c r="F249" s="54"/>
      <c r="G249" s="54"/>
      <c r="H249" s="54"/>
    </row>
    <row r="250" spans="2:11" ht="15" customHeight="1" thickTop="1" x14ac:dyDescent="0.25"/>
  </sheetData>
  <autoFilter ref="B5:K246"/>
  <mergeCells count="4">
    <mergeCell ref="B249:H249"/>
    <mergeCell ref="B248:H248"/>
    <mergeCell ref="B2:K2"/>
    <mergeCell ref="B3:K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Таблиця 1</vt:lpstr>
    </vt:vector>
  </TitlesOfParts>
  <Company>Asters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Stepchenko Lidiya</cp:lastModifiedBy>
  <dcterms:created xsi:type="dcterms:W3CDTF">2016-09-06T17:46:27Z</dcterms:created>
  <dcterms:modified xsi:type="dcterms:W3CDTF">2016-10-20T12:47:53Z</dcterms:modified>
</cp:coreProperties>
</file>