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vitlana.dorohii\Desktop\Ветеранська політика\МЦП\Зміни до МЦП 31.07.2024\"/>
    </mc:Choice>
  </mc:AlternateContent>
  <bookViews>
    <workbookView xWindow="0" yWindow="0" windowWidth="23790" windowHeight="10680" tabRatio="506" firstSheet="2" activeTab="2"/>
  </bookViews>
  <sheets>
    <sheet name="Лист1" sheetId="1" state="hidden" r:id="rId1"/>
    <sheet name="Лист2" sheetId="2" state="hidden" r:id="rId2"/>
    <sheet name="Лист3" sheetId="3" r:id="rId3"/>
  </sheets>
  <definedNames>
    <definedName name="_xlnm._FilterDatabase" localSheetId="0" hidden="1">Лист1!$M$11:$Y$33</definedName>
    <definedName name="_xlnm.Print_Area" localSheetId="0">Лист1!$A$1:$X$35</definedName>
    <definedName name="_xlnm.Print_Area" localSheetId="1">Лист2!$A$1:$X$50</definedName>
    <definedName name="_xlnm.Print_Area" localSheetId="2">Лист3!$A$1:$X$89</definedName>
  </definedNames>
  <calcPr calcId="152511"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84" i="3" l="1"/>
  <c r="T83" i="3"/>
  <c r="T82" i="3"/>
  <c r="S81" i="3"/>
  <c r="H82" i="3"/>
  <c r="S39" i="3" l="1"/>
  <c r="S41" i="3"/>
  <c r="S46" i="3"/>
  <c r="U46" i="3"/>
  <c r="V46" i="3"/>
  <c r="W46" i="3"/>
  <c r="S48" i="3"/>
  <c r="W20" i="3"/>
  <c r="V20" i="3"/>
  <c r="S50" i="3" l="1"/>
  <c r="S52" i="3"/>
  <c r="S55" i="3"/>
  <c r="S57" i="3"/>
  <c r="S59" i="3"/>
  <c r="S61" i="3"/>
  <c r="S67" i="3"/>
  <c r="U67" i="3"/>
  <c r="V67" i="3"/>
  <c r="W67" i="3"/>
  <c r="S69" i="3"/>
  <c r="V69" i="3"/>
  <c r="W69" i="3"/>
  <c r="S73" i="3"/>
  <c r="S78" i="3"/>
  <c r="U78" i="3"/>
  <c r="V78" i="3"/>
  <c r="S80" i="3"/>
  <c r="J46" i="3" l="1"/>
  <c r="K46" i="3"/>
  <c r="I46" i="3"/>
  <c r="G48" i="3"/>
  <c r="G46" i="3"/>
  <c r="G41" i="3"/>
  <c r="K69" i="3"/>
  <c r="J69" i="3"/>
  <c r="G69" i="3"/>
  <c r="K67" i="3"/>
  <c r="J67" i="3"/>
  <c r="I67" i="3"/>
  <c r="G67" i="3"/>
  <c r="G61" i="3"/>
  <c r="G59" i="3"/>
  <c r="G39" i="3"/>
  <c r="G57" i="3"/>
  <c r="G55" i="3"/>
  <c r="G52" i="3"/>
  <c r="G50" i="3"/>
  <c r="V44" i="2"/>
  <c r="S44" i="2"/>
  <c r="V42" i="2"/>
  <c r="U42" i="2"/>
  <c r="S42" i="2"/>
  <c r="S37" i="2"/>
  <c r="W33" i="2"/>
  <c r="W31" i="2"/>
  <c r="V31" i="2"/>
  <c r="S31" i="2"/>
  <c r="S25" i="2"/>
  <c r="S23" i="2"/>
  <c r="W21" i="2"/>
  <c r="V21" i="2"/>
  <c r="S21" i="2"/>
  <c r="W19" i="2"/>
  <c r="V19" i="2"/>
  <c r="U19" i="2"/>
  <c r="S19" i="2"/>
  <c r="S13" i="2"/>
  <c r="S11" i="2"/>
  <c r="K21" i="2"/>
  <c r="J21" i="2"/>
  <c r="G21" i="2"/>
  <c r="K19" i="2"/>
  <c r="J19" i="2"/>
  <c r="I19" i="2"/>
  <c r="G19" i="2"/>
  <c r="G13" i="2"/>
  <c r="G11" i="2"/>
  <c r="G24" i="1"/>
  <c r="G33" i="1"/>
  <c r="G31" i="1"/>
</calcChain>
</file>

<file path=xl/sharedStrings.xml><?xml version="1.0" encoding="utf-8"?>
<sst xmlns="http://schemas.openxmlformats.org/spreadsheetml/2006/main" count="613" uniqueCount="167">
  <si>
    <t>Джерела фінансування</t>
  </si>
  <si>
    <t>Строки виконання заходу</t>
  </si>
  <si>
    <t>2025 рік</t>
  </si>
  <si>
    <t>Додаток 1</t>
  </si>
  <si>
    <t>Оперативна ціль Стратегії розвитку міста Києва до
 2025 року</t>
  </si>
  <si>
    <t>2023 рік</t>
  </si>
  <si>
    <t>2024 рік</t>
  </si>
  <si>
    <t>Бюджет міста Києва</t>
  </si>
  <si>
    <t>Показник продукту:</t>
  </si>
  <si>
    <t>Показник ефективності:</t>
  </si>
  <si>
    <t>Всього:</t>
  </si>
  <si>
    <t>Джерела фінан-сування</t>
  </si>
  <si>
    <t>Оперативна ціль Стратегії розвитку міста Києва до 2025 року</t>
  </si>
  <si>
    <t>Заходи програми</t>
  </si>
  <si>
    <t>Виконавці заходу</t>
  </si>
  <si>
    <t>Обсяги фінансування (тис. грн)</t>
  </si>
  <si>
    <t>Назва показника</t>
  </si>
  <si>
    <t>Очікуваний результат 
(результативні показники)</t>
  </si>
  <si>
    <t>Діюча редакція</t>
  </si>
  <si>
    <t>Нова редакція</t>
  </si>
  <si>
    <t>Завдання програми</t>
  </si>
  <si>
    <t>2024 - 2025</t>
  </si>
  <si>
    <t xml:space="preserve">Всього:     </t>
  </si>
  <si>
    <t>1. Показник затрат:</t>
  </si>
  <si>
    <t>Обсяг фінансових ресурсів, тис. грн.</t>
  </si>
  <si>
    <t>з них:</t>
  </si>
  <si>
    <t>жінок, осіб</t>
  </si>
  <si>
    <t>чоловіків, осіб</t>
  </si>
  <si>
    <t>3.Показник ефективності:</t>
  </si>
  <si>
    <t>Середній розмір допомоги, грн.</t>
  </si>
  <si>
    <t>4.Показник якості:</t>
  </si>
  <si>
    <t>2024-2025</t>
  </si>
  <si>
    <t>Показник витрат, тис. грн.</t>
  </si>
  <si>
    <t>Обсяг фінансових ресурсів, тис.грн</t>
  </si>
  <si>
    <t>Показник якості:</t>
  </si>
  <si>
    <t>Перелік завдань і заходів міської цільової програми "Підтримка киян-Захисників та Захисниць України" на 2023-2025 роки</t>
  </si>
  <si>
    <t>Міська цільова програма «Підтримка киян – Захисників та Захисниць України» на 2023 – 2025 роки, затверджена рішенням Київської міської ради від 23 березня 2023 року № 6254/6295</t>
  </si>
  <si>
    <t>Додаток 1 до міської цільової програми "Підтримка киян-Захисників та Захисниць України" на 2023-2025 роки :</t>
  </si>
  <si>
    <t>Додаток 1 до міської цільової програми "Підтримка киян-Захисників та Захисниць України" на 2023-2025 роки:</t>
  </si>
  <si>
    <t>Порівняльна таблиця до проєкту рішення Київської міської ради «Про затвердження змін до деяких рішень Київської міської ради"</t>
  </si>
  <si>
    <t xml:space="preserve">Директор Департаменту соціальної та ветеранської політики                                                                                                                           </t>
  </si>
  <si>
    <t>Департамент промисловості та розвитку підприємництва виконавчого органу Київської міської ради (Київської міської державної адміністрації)</t>
  </si>
  <si>
    <t>кількість охоплених, осіб</t>
  </si>
  <si>
    <t>Управління туризму та промоцій  виконавчого органу Київської міської ради (Київської міської державної адміністрації); Комунальне некомерційне підприємство виконавчого органу Київської міської ради (Київської міської державної адміністрації) "Київський центр розвитку туризму"</t>
  </si>
  <si>
    <t>Середні витрати на одну особу,  грн.</t>
  </si>
  <si>
    <t>З них:</t>
  </si>
  <si>
    <t>жінок/дівчат, осіб</t>
  </si>
  <si>
    <t xml:space="preserve">чоловіків/хлопців, осіб, </t>
  </si>
  <si>
    <t xml:space="preserve">     Руслан СВІТЛИЙ</t>
  </si>
  <si>
    <t>кількість охоплених осіб</t>
  </si>
  <si>
    <t>чоловіків,осіб</t>
  </si>
  <si>
    <t>Кількість створених робочих місць,од.</t>
  </si>
  <si>
    <t>1. Обсяг фінансових ресурсів, тис. грн.</t>
  </si>
  <si>
    <t>2. Показник продукту:</t>
  </si>
  <si>
    <t>3. Показник ефективності:</t>
  </si>
  <si>
    <t>4. Показник якості:</t>
  </si>
  <si>
    <t>Обсяг фінансових ресурсів , тис. грн</t>
  </si>
  <si>
    <t>Кількість охоплених екскурсійними послугами, осіб</t>
  </si>
  <si>
    <t>чоловіків/хлопців, осіб</t>
  </si>
  <si>
    <t>2024 рік:</t>
  </si>
  <si>
    <t>Середнівитрати на одну особу, грн.</t>
  </si>
  <si>
    <t>2025 рік:</t>
  </si>
  <si>
    <t>Динаміка кількості осіб, охоплених екскурсійними посгугами, %</t>
  </si>
  <si>
    <t xml:space="preserve">2.4. Надання мікрогрантової допомоги відкриття власного бізнесу киянам-Захисникам та Захисницям України членам їх сімей та членам сімей (померлих) Захисників, Захисниць України
</t>
  </si>
  <si>
    <t>3.3. Надання безкоштовних екскурсійних послуг киянам-Захисникам та Захисницям України, членам їх сімей та киянам - членам сімей загиблих (померлих) Захисників та Захисниць України</t>
  </si>
  <si>
    <t xml:space="preserve"> Департамент соціальної політики виконавчого органу Київської міської ради (Київської міської державної адміністрації)</t>
  </si>
  <si>
    <t xml:space="preserve">3.3 Надання екскурсійних послуг киянам-Захисникам та Захисницям України, членам їх сімей та киянам членам сімей загиблих (померлих) Захисників і Захисниць України </t>
  </si>
  <si>
    <t>Кількість охоплених екскурсійими послугами, осіб</t>
  </si>
  <si>
    <t xml:space="preserve">2.4. Надання грантової  допомоги на відкриття або розвиток власного бізнесу киянам Захисникам та Захисницям України 
</t>
  </si>
  <si>
    <t xml:space="preserve">2023 рік: </t>
  </si>
  <si>
    <t>2023 - 2025</t>
  </si>
  <si>
    <t>Середній рівень грантової допомоги на одну особу,тис. грн</t>
  </si>
  <si>
    <t>Динаміка кількості охоплених осіб, %</t>
  </si>
  <si>
    <t>2023-2025</t>
  </si>
  <si>
    <t>Динаміка кількості осіб, охоплених екскурсійними послуги, %</t>
  </si>
  <si>
    <t>Динаміка кількості охоплених осіб,%</t>
  </si>
  <si>
    <t>2.Показник продукту:</t>
  </si>
  <si>
    <t xml:space="preserve">2025 рік: </t>
  </si>
  <si>
    <t>Перетворення Києва у місто, відкрите для бізнесу</t>
  </si>
  <si>
    <t>Забезпечення фінансових пільг</t>
  </si>
  <si>
    <t>Департамент промисловості та розвитку підприємництва виконавчого органу Київської міської ради (Київської міської державної адміністрації), Департамент соціальної політики виконавчого органу Київської міської ради (Київської міської державної адміністрації), Київський міський центр зайнятості</t>
  </si>
  <si>
    <t>Обсяг фінансових ресурсів, 
тис. грн.</t>
  </si>
  <si>
    <t>Кількість створених робочих місць, од.</t>
  </si>
  <si>
    <t>Середній рівень грантової допомоги на одну особу, грн.</t>
  </si>
  <si>
    <t xml:space="preserve">2.4. Надання мікрогрантової допомоги на відкриття власного бізнесу киянам - Захисникам та Захисницям України, членам їх сімей та членам сімей загиблих (померлих) Захисників, Захисниць України
</t>
  </si>
  <si>
    <t>Департамент соціальної та ветеранської політики виконавчого органу Київської міської ради (Київської міської державної адміністрації)</t>
  </si>
  <si>
    <t xml:space="preserve">2.5. Надання фінансової допомоги на відкриття або розвиток власного бізнесу киянам - Захисникам та Захисницям України та членам їх сімей (для сплати власного внеску при отриманні кредиту)
</t>
  </si>
  <si>
    <t>Департамент промисловості та розвитку підприємництва виконавчого органу  Київської міської ради (Київської міської державної адміністрації)</t>
  </si>
  <si>
    <t>кількість охоплених осіб:</t>
  </si>
  <si>
    <t>Середній рівень грантової допомоги на одну особу, тис. грн</t>
  </si>
  <si>
    <t>3.3 Надання безкоштовних екскурсійних послуг киянам - Захисникам та Захисницям України, членам їх сімей та киянам - членам сімей загиблих (померлих) Захисників та Захисниць України</t>
  </si>
  <si>
    <t>Управління туризму та промоцій виконавчого органу Київської міської ради (Київської міської державної адміністрації), Комунальне некомерційне підприємство виконавчого органу Київської міської ради (Київської міської державної адміністрації) «Київський центр розвитку туризму»</t>
  </si>
  <si>
    <t>2023рік</t>
  </si>
  <si>
    <t>2. Показник продукту</t>
  </si>
  <si>
    <t>Кількість охоплених екскурсійними послугами, осіб:</t>
  </si>
  <si>
    <t>Середні витрати на одну особу, грн</t>
  </si>
  <si>
    <t xml:space="preserve">2025 рік </t>
  </si>
  <si>
    <t xml:space="preserve">4. Показник якості </t>
  </si>
  <si>
    <t>Динаміка кількості осіб, охоплених екскурсійними послугами, %</t>
  </si>
  <si>
    <t xml:space="preserve">2.4. Надання грантової допомоги на відкриття власного бізнесу киянам - Захисникам та Захисницям України
</t>
  </si>
  <si>
    <t>чоловіків, %</t>
  </si>
  <si>
    <t>жінок, %</t>
  </si>
  <si>
    <t>3.3 Надання екскурсійних послуг киянам - Захисникам та Захисницям України, членам їх сімей та киянам - членам сімей загиблих (померлих) Захисників та Захисниць України</t>
  </si>
  <si>
    <t>Порівняльна таблиця до проєкту рішення Київської міської ради «Про затвердження змін до міської цільової програми «Підтримка киян – Захисників та Захисниць України» на 2023 – 2025 роки</t>
  </si>
  <si>
    <t>Просування здорового способу життя серед мешканців міста</t>
  </si>
  <si>
    <t>Популяризація здорового способу життя серед ветеранської спільноти</t>
  </si>
  <si>
    <t>Департамент молоді та спорту виконавчого органу Київської міської ради (Київської міської державної адміністрації)</t>
  </si>
  <si>
    <t>Обсяг фінансових ресурсів, тис. грн</t>
  </si>
  <si>
    <t>Рівень виконання заходу, %</t>
  </si>
  <si>
    <t xml:space="preserve">2.2. Сприяння формуванню позитивного ставлення до фізичної культури та спорту шляхом проведення реабілітаційно-спортивних зборів для киян - Захисників та Захисниць України
</t>
  </si>
  <si>
    <t xml:space="preserve">2.3. Заохочення кращих спортсменів та їх тренерів шляхом забезпечення виплати винагород призерам з числа киян - Захисників та Захисниць України і військовослужбовців та їх тренерам з міста Києва за результатами участі у міжнародних іграх, змаганнях, чемпіонатах тощо
</t>
  </si>
  <si>
    <t>Департамент молоді та спорту виконавчого органу Київської міської ради (Київської міської державної адміністрації), Департамент соціальної політики виконавчого органу Київської міської ради (Київської міської державної адміністрації)</t>
  </si>
  <si>
    <t>Кількість осіб, охоплених реабілітаційно-спортивними зборами, осіб</t>
  </si>
  <si>
    <t>Середні витрати на підготовку 1 фахівця, грн</t>
  </si>
  <si>
    <t>Кількість призерів, осіб</t>
  </si>
  <si>
    <t>Середній розмір винагороди, тис. грн</t>
  </si>
  <si>
    <t>Середні витрати на одну особу, грн.</t>
  </si>
  <si>
    <t>3.3 Надання безоплатних екскурсійних послуг киянам - Захисникам та Захисницям України, членам їх сімей та киянам - членам сімей загиблих (померлих) Захисників та Захисниць України</t>
  </si>
  <si>
    <t>Департамент молоді та спорту виконавчого органу Київської міської ради (Київської міської державної адміністрації), Департамент соціальної та ветеранської політики виконавчого органу Київської міської ради (Київської міської державної адміністрації), Комунальна бюджетна установа "Київський міський центр комплексної підтримки учасників бойових дій "КИЇВ МІЛІТАРІ ХАБ"</t>
  </si>
  <si>
    <t>Департамент соціальної та ветеранської політики виконавчого органу Київської міської ради (Київської міської державної адміністрації), Комунальна бюджетна установа "Київський міський центр комплексної підтримки учасників бойових дій "КИЇВ МІЛІТАРІ ХАБ"</t>
  </si>
  <si>
    <t>Директор                                                                                                                                                                     Руслан СВІТЛИЙ</t>
  </si>
  <si>
    <t>Підвищення соціальної захищеності мешканців</t>
  </si>
  <si>
    <t>Підвищення ефективності функціонування системи соціальної допомоги</t>
  </si>
  <si>
    <t xml:space="preserve">1.10. Забезпечення надання:
щорічної матеріальної допомоги киянам - особам з інвалідністю I та II групи, які брали участь в антитерористичній операції, які брали (беруть) участь у заходах, необхідних для забезпечення оборони України, захисту безпеки населення та інтересів держави у зв'язку з військовою агресією Російської Федерації проти України, членам сімей учасників антитерористичної операції, загиблих (померлих) внаслідок поранення, контузії чи каліцтва, одержаних під час участі у антитерористичній операції, киян - учасників антитерористичної операції, які перебувають у полоні або зникли безвісти (які навчаються за денною або дуальною формами здобуття освіти у закладах професійної (професійно-технічної), фахової передвищої та вищої освіти, до закінчення цих закладів освіти, але не довше ніж до досягнення ними 23 років), та киянам - членам сімей загиблих (померлих) Захисників та Захисниць України щомісячної адресної матеріальної допомоги непрацездатним батькам; дружинам (чоловікам) та повнолітнім дітям, які мають статус особи з інвалідністю I, II, III групи; малолітнім та неповнолітнім дітям, пасинкам, падчеркам загиблих (померлих) киян - Захисників і Захисниць України, учасників антитерористичної операції, загиблих (померлих) внаслідок поранення, контузії чи каліцтва, одержаних під час участі у антитерористичній операції, киян - учасників антитерористичної операції, які перебувають у полоні або зникли безвісти, та киянам, інвалідність яких пов'язана з військовою агресією Російської Федерації;
щомісячної адресної матеріальної допомоги киянам - учасникам антитерористичної операції, членам їх сімей, членам сімей учасників антитерористичної операції, загиблих (померлих) внаслідок поранення, контузії чи каліцтва, одержаних під час участі у антитерористичній операції, та киян - учасників антитерористичної операції, які перебувають у полоні або зникли безвісти, для покриття витрат на оплату ними житлово-комунальних послуг;
виплати матеріальної допомоги для покриття витрат на оплату житлово-комунальних послуг учасникам війни з числа киян - учасників антитерористичної операції, яким встановлено статус згідно з Законом України "Про статус ветеранів війни, гарантії їх соціального захисту", розмір середньомісячного сукупного доходу сім'ї яких у розрахунку на одну особу за попередні шість місяців перевищує величину доходу, який дає право на податкову соціальну пільгу у порядку, визначеному Кабінетом Міністрів України;
щорічної матеріальної допомоги членам сімей киян - Героїв Небесної Сотні та киянам - постраждалим учасникам Революції Гідності; щомісячної адресної матеріальної допомоги непрацездатним батькам, дружинам (чоловікам), неодруженим повнолітнім дітям, визначеним інвалідами з дитинства I та II груп або інвалідами I групи, неповнолітнім дітям, пасинкам, падчеркам киян - Героїв Небесної Сотні щомісячної адресної матеріальної допомоги членам сімей киян - Героїв Небесної Сотні та киянам - постраждалим учасникам Революції Гідності для покриття витрат на оплату житлово-комунальних послуг
</t>
  </si>
  <si>
    <t>Департамент соціальної політики виконавчого органу Київської міської ради (Київської міської державної адміністрації), районні в місті Києві державні адміністрації</t>
  </si>
  <si>
    <t>Всього:
1096745,7</t>
  </si>
  <si>
    <t>1. Показник витрат, тис. грн:</t>
  </si>
  <si>
    <t xml:space="preserve"> </t>
  </si>
  <si>
    <t>Кількість одержувачів, осіб, з них:</t>
  </si>
  <si>
    <t>1. Кількість одержувачів щорічної матеріальної допомоги (особи з інвалідністю I та II групи), осіб</t>
  </si>
  <si>
    <t>2. Кількість одержувачів щорічної матеріальної допомоги (члени сімей загиблих (померлих)), осіб</t>
  </si>
  <si>
    <t>3. Кількість одержувачів щомісячної матеріальної допомоги (малолітні та неповнолітні пасинки, падчерки), осіб</t>
  </si>
  <si>
    <t>4. Кількість одержувачів щомісячної матеріальної допомоги (непрацездатні батьки, дружини (чоловіки) та повнолітні діти, які мають статус особи з інвалідністю I, II, III групи), осіб</t>
  </si>
  <si>
    <t>5. Кількість одержувачів щорічної матеріальної допомоги (постраждалі учасники Революції Гідності), осіб</t>
  </si>
  <si>
    <t>6. Кількість одержувачів щомісячної матеріальної допомоги для покриття витрат на оплату житлово-комунальних послуг, сімей</t>
  </si>
  <si>
    <t>Середній розмір допомоги, грн</t>
  </si>
  <si>
    <t>1) щорічна матеріальна допомога, тис. грн</t>
  </si>
  <si>
    <t>2) матеріальна допомога членам сімей, тис. грн</t>
  </si>
  <si>
    <t>3) щомісячна матеріальна допомога малолітнім та неповнолітнім дітям, пасинкам, падчеркам (щомісячна), тис. грн</t>
  </si>
  <si>
    <t>4) щомісячна матеріальна допомога непрацездатним батькам, дружинам (чоловікам), повнолітнім дітям, які мають статус особи з інвалідністю I, II, III групи, тис. грн</t>
  </si>
  <si>
    <t>5) матеріальна допомога (постраждалим учасникам Революції Гідності), тис. грн</t>
  </si>
  <si>
    <t>6) щомісячна матеріальна допомога для покриття витрат на оплату житлово-комунальних послуг, тис. грн</t>
  </si>
  <si>
    <t>Динаміка кількості одержувачів матеріальної допомоги, %</t>
  </si>
  <si>
    <t>Обсяги фінансових ресурсів, необхідних для реалізації Програми</t>
  </si>
  <si>
    <t>Всього, тис. грн</t>
  </si>
  <si>
    <t>у тому числі за роками</t>
  </si>
  <si>
    <t>тис. грн</t>
  </si>
  <si>
    <t>Всього</t>
  </si>
  <si>
    <t>у тому числі за джерелами:</t>
  </si>
  <si>
    <t>8.1</t>
  </si>
  <si>
    <t>державний бюджет</t>
  </si>
  <si>
    <t>8.2</t>
  </si>
  <si>
    <t>бюджет міста Києва</t>
  </si>
  <si>
    <t>8.3</t>
  </si>
  <si>
    <t>інші джерела</t>
  </si>
  <si>
    <r>
      <t xml:space="preserve">Середні витрати на одну особу, </t>
    </r>
    <r>
      <rPr>
        <b/>
        <sz val="13"/>
        <rFont val="Times New Roman"/>
        <family val="1"/>
        <charset val="204"/>
      </rPr>
      <t>тис.</t>
    </r>
    <r>
      <rPr>
        <sz val="13"/>
        <rFont val="Times New Roman"/>
        <family val="1"/>
        <charset val="204"/>
      </rPr>
      <t xml:space="preserve"> грн.</t>
    </r>
  </si>
  <si>
    <r>
      <t xml:space="preserve">Середні витрати на підготовку 1 фахівця, </t>
    </r>
    <r>
      <rPr>
        <b/>
        <sz val="13"/>
        <rFont val="Times New Roman"/>
        <family val="1"/>
        <charset val="204"/>
      </rPr>
      <t>тис.</t>
    </r>
    <r>
      <rPr>
        <sz val="13"/>
        <rFont val="Times New Roman"/>
        <family val="1"/>
        <charset val="204"/>
      </rPr>
      <t xml:space="preserve"> грн</t>
    </r>
  </si>
  <si>
    <r>
      <t xml:space="preserve">Обсяг фінансових ресурсів, 
</t>
    </r>
    <r>
      <rPr>
        <b/>
        <sz val="13"/>
        <color theme="1"/>
        <rFont val="Times New Roman"/>
        <family val="1"/>
        <charset val="204"/>
      </rPr>
      <t xml:space="preserve">тис. </t>
    </r>
    <r>
      <rPr>
        <sz val="13"/>
        <color theme="1"/>
        <rFont val="Times New Roman"/>
        <family val="1"/>
        <charset val="204"/>
      </rPr>
      <t>грн.</t>
    </r>
  </si>
  <si>
    <r>
      <t xml:space="preserve">Середній рівень грантової допомоги на одну особу, </t>
    </r>
    <r>
      <rPr>
        <b/>
        <sz val="13"/>
        <color theme="1"/>
        <rFont val="Times New Roman"/>
        <family val="1"/>
        <charset val="204"/>
      </rPr>
      <t>тис.</t>
    </r>
    <r>
      <rPr>
        <sz val="13"/>
        <color theme="1"/>
        <rFont val="Times New Roman"/>
        <family val="1"/>
        <charset val="204"/>
      </rPr>
      <t xml:space="preserve"> грн.</t>
    </r>
  </si>
  <si>
    <t>ВСЬОГО</t>
  </si>
  <si>
    <t>РАЗОМ ПО ПРОГРАМІ:</t>
  </si>
  <si>
    <t>тис. грн, в т.ч.</t>
  </si>
  <si>
    <t>кошти бюджету м. Києва</t>
  </si>
  <si>
    <t>кошти інших джерел</t>
  </si>
  <si>
    <t xml:space="preserve">2.4. Надання мікрогрантової допомоги на відкриття (відновлення, розвиток) власного бізнесу киянам - Захисникам та Захисницям України, членам їх сімей та членам сімей загиблих (померлих) Захисників, Захисниць України у встановленому порядку 
</t>
  </si>
  <si>
    <t>Всього:
1 520816,7</t>
  </si>
  <si>
    <t>Порівняльна таблиця до проєкту рішення Київської міської ради «Про внесення змін до міської цільової програми «Підтримка киян – Захисників та Захисниць України» на 2023 – 2025 роки</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</si>
</sst>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_₽_-;\-* #,##0.00\ _₽_-;_-* &quot;-&quot;??\ _₽_-;_-@_-"/>
    <numFmt numFmtId="165" formatCode="0.0"/>
    <numFmt numFmtId="166" formatCode="#,##0.0"/>
    <numFmt numFmtId="167" formatCode="#,##0.000"/>
    <numFmt numFmtId="168" formatCode="_-* #,##0_-;\-* #,##0_-;_-* &quot;-&quot;??_-;_-@_-"/>
  </numFmts>
  <fonts count="35" x14ac:knownFonts="1">
    <font>
      <sz val="10"/>
      <name val="Arial Cyr"/>
      <family val="2"/>
      <charset val="204"/>
    </font>
    <font>
      <sz val="11"/>
      <color indexed="8"/>
      <name val="Calibri"/>
      <family val="2"/>
      <charset val="204"/>
    </font>
    <font>
      <sz val="11"/>
      <color indexed="9"/>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0"/>
      <name val="Arial Cyr"/>
      <family val="2"/>
      <charset val="204"/>
    </font>
    <font>
      <sz val="16"/>
      <name val="Arial Cyr"/>
      <family val="2"/>
      <charset val="204"/>
    </font>
    <font>
      <b/>
      <sz val="16"/>
      <name val="Times New Roman"/>
      <family val="1"/>
      <charset val="204"/>
    </font>
    <font>
      <sz val="10"/>
      <name val="Times New Roman"/>
      <family val="1"/>
      <charset val="204"/>
    </font>
    <font>
      <sz val="14"/>
      <name val="Times New Roman"/>
      <family val="1"/>
      <charset val="204"/>
    </font>
    <font>
      <sz val="14"/>
      <name val="Arial Cyr"/>
      <family val="2"/>
      <charset val="204"/>
    </font>
    <font>
      <sz val="14"/>
      <color indexed="8"/>
      <name val="Times New Roman"/>
      <family val="1"/>
      <charset val="204"/>
    </font>
    <font>
      <b/>
      <sz val="14"/>
      <color indexed="8"/>
      <name val="Times New Roman"/>
      <family val="1"/>
      <charset val="204"/>
    </font>
    <font>
      <sz val="14"/>
      <color indexed="62"/>
      <name val="Times New Roman"/>
      <family val="1"/>
      <charset val="204"/>
    </font>
    <font>
      <b/>
      <sz val="14"/>
      <color indexed="62"/>
      <name val="Times New Roman"/>
      <family val="1"/>
      <charset val="204"/>
    </font>
    <font>
      <sz val="14"/>
      <color indexed="10"/>
      <name val="Times New Roman"/>
      <family val="1"/>
      <charset val="204"/>
    </font>
    <font>
      <sz val="18"/>
      <name val="Times New Roman"/>
      <family val="1"/>
      <charset val="204"/>
    </font>
    <font>
      <sz val="18"/>
      <name val="Arial Cyr"/>
      <family val="2"/>
      <charset val="204"/>
    </font>
    <font>
      <sz val="13"/>
      <name val="Times New Roman"/>
      <family val="1"/>
      <charset val="204"/>
    </font>
    <font>
      <sz val="13"/>
      <color indexed="8"/>
      <name val="Times New Roman"/>
      <family val="1"/>
      <charset val="204"/>
    </font>
    <font>
      <sz val="13"/>
      <color indexed="8"/>
      <name val="Calibri"/>
      <family val="2"/>
    </font>
    <font>
      <b/>
      <sz val="13"/>
      <color indexed="8"/>
      <name val="Times New Roman"/>
      <family val="1"/>
      <charset val="204"/>
    </font>
    <font>
      <sz val="13"/>
      <color indexed="62"/>
      <name val="Times New Roman"/>
      <family val="1"/>
      <charset val="204"/>
    </font>
    <font>
      <b/>
      <sz val="13"/>
      <color indexed="62"/>
      <name val="Times New Roman"/>
      <family val="1"/>
      <charset val="204"/>
    </font>
    <font>
      <b/>
      <sz val="13"/>
      <name val="Times New Roman"/>
      <family val="1"/>
      <charset val="204"/>
    </font>
    <font>
      <sz val="13"/>
      <name val="Calibri"/>
      <family val="2"/>
    </font>
    <font>
      <b/>
      <sz val="13"/>
      <color theme="1"/>
      <name val="Times New Roman"/>
      <family val="1"/>
      <charset val="204"/>
    </font>
    <font>
      <sz val="13"/>
      <color theme="1"/>
      <name val="Times New Roman"/>
      <family val="1"/>
      <charset val="204"/>
    </font>
    <font>
      <sz val="13"/>
      <color theme="1"/>
      <name val="Calibri"/>
      <family val="2"/>
      <scheme val="minor"/>
    </font>
    <font>
      <sz val="13"/>
      <color theme="1"/>
      <name val="Calibri"/>
      <family val="2"/>
      <charset val="204"/>
      <scheme val="minor"/>
    </font>
    <font>
      <sz val="13"/>
      <name val="Calibri"/>
      <family val="2"/>
      <charset val="204"/>
      <scheme val="minor"/>
    </font>
    <font>
      <b/>
      <sz val="13"/>
      <color theme="1"/>
      <name val="Calibri"/>
      <family val="2"/>
      <charset val="204"/>
      <scheme val="minor"/>
    </font>
    <font>
      <sz val="22"/>
      <name val="Times New Roman"/>
      <family val="1"/>
      <charset val="204"/>
    </font>
    <font>
      <sz val="11"/>
      <color theme="1"/>
      <name val="Times New Roman"/>
      <family val="1"/>
      <charset val="204"/>
    </font>
  </fonts>
  <fills count="19">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19">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164" fontId="6" fillId="0" borderId="0" applyFont="0" applyFill="0" applyBorder="0" applyAlignment="0" applyProtection="0"/>
  </cellStyleXfs>
  <cellXfs count="359">
    <xf numFmtId="0" fontId="0" fillId="0" borderId="0" xfId="0"/>
    <xf numFmtId="0" fontId="6" fillId="0" borderId="0" xfId="0" applyFont="1"/>
    <xf numFmtId="0" fontId="6" fillId="16" borderId="0" xfId="0" applyFont="1" applyFill="1"/>
    <xf numFmtId="0" fontId="0" fillId="0" borderId="0" xfId="0" applyAlignment="1">
      <alignment wrapText="1"/>
    </xf>
    <xf numFmtId="0" fontId="9" fillId="0" borderId="0" xfId="0" applyFont="1"/>
    <xf numFmtId="0" fontId="11" fillId="0" borderId="4" xfId="0" applyFont="1" applyBorder="1" applyAlignment="1">
      <alignment horizontal="right" wrapText="1"/>
    </xf>
    <xf numFmtId="0" fontId="10" fillId="0" borderId="0" xfId="0" applyFont="1"/>
    <xf numFmtId="165" fontId="13" fillId="17" borderId="4" xfId="0" applyNumberFormat="1" applyFont="1" applyFill="1" applyBorder="1" applyAlignment="1">
      <alignment horizontal="center" vertical="top" wrapText="1"/>
    </xf>
    <xf numFmtId="0" fontId="12" fillId="17" borderId="4" xfId="0" applyFont="1" applyFill="1" applyBorder="1" applyAlignment="1">
      <alignment horizontal="center" vertical="top" wrapText="1"/>
    </xf>
    <xf numFmtId="0" fontId="12" fillId="17" borderId="4" xfId="0" applyFont="1" applyFill="1" applyBorder="1" applyAlignment="1">
      <alignment vertical="top" wrapText="1"/>
    </xf>
    <xf numFmtId="0" fontId="12" fillId="17" borderId="4" xfId="0" applyFont="1" applyFill="1" applyBorder="1" applyAlignment="1">
      <alignment horizontal="left" vertical="top" wrapText="1"/>
    </xf>
    <xf numFmtId="166" fontId="13" fillId="17" borderId="4" xfId="0" applyNumberFormat="1" applyFont="1" applyFill="1" applyBorder="1" applyAlignment="1">
      <alignment horizontal="center" vertical="top"/>
    </xf>
    <xf numFmtId="166" fontId="12" fillId="17" borderId="4" xfId="0" applyNumberFormat="1" applyFont="1" applyFill="1" applyBorder="1" applyAlignment="1">
      <alignment horizontal="left" vertical="top" wrapText="1"/>
    </xf>
    <xf numFmtId="167" fontId="12" fillId="17" borderId="4" xfId="0" applyNumberFormat="1" applyFont="1" applyFill="1" applyBorder="1" applyAlignment="1">
      <alignment horizontal="center" vertical="top" wrapText="1"/>
    </xf>
    <xf numFmtId="166" fontId="12" fillId="17" borderId="4" xfId="0" applyNumberFormat="1" applyFont="1" applyFill="1" applyBorder="1" applyAlignment="1">
      <alignment horizontal="center" vertical="top"/>
    </xf>
    <xf numFmtId="0" fontId="12" fillId="17" borderId="4" xfId="0" applyFont="1" applyFill="1" applyBorder="1" applyAlignment="1">
      <alignment horizontal="center" vertical="top"/>
    </xf>
    <xf numFmtId="0" fontId="12" fillId="17" borderId="4" xfId="0" applyFont="1" applyFill="1" applyBorder="1" applyAlignment="1">
      <alignment vertical="center" wrapText="1"/>
    </xf>
    <xf numFmtId="168" fontId="12" fillId="17" borderId="4" xfId="23" applyNumberFormat="1" applyFont="1" applyFill="1" applyBorder="1" applyAlignment="1">
      <alignment horizontal="center" vertical="top"/>
    </xf>
    <xf numFmtId="168" fontId="12" fillId="17" borderId="4" xfId="23" applyNumberFormat="1" applyFont="1" applyFill="1" applyBorder="1" applyAlignment="1">
      <alignment horizontal="left" vertical="top"/>
    </xf>
    <xf numFmtId="1" fontId="12" fillId="17" borderId="4" xfId="0" applyNumberFormat="1" applyFont="1" applyFill="1" applyBorder="1" applyAlignment="1">
      <alignment horizontal="center" vertical="top"/>
    </xf>
    <xf numFmtId="165" fontId="12" fillId="17" borderId="4" xfId="0" applyNumberFormat="1" applyFont="1" applyFill="1" applyBorder="1" applyAlignment="1">
      <alignment horizontal="center" vertical="top"/>
    </xf>
    <xf numFmtId="0" fontId="12" fillId="17" borderId="4" xfId="0" applyFont="1" applyFill="1" applyBorder="1" applyAlignment="1">
      <alignment horizontal="left" vertical="center" wrapText="1"/>
    </xf>
    <xf numFmtId="165" fontId="12" fillId="17" borderId="4" xfId="0" applyNumberFormat="1" applyFont="1" applyFill="1" applyBorder="1" applyAlignment="1">
      <alignment horizontal="center" vertical="center" wrapText="1"/>
    </xf>
    <xf numFmtId="0" fontId="13" fillId="17" borderId="4" xfId="0" applyFont="1" applyFill="1" applyBorder="1" applyAlignment="1">
      <alignment vertical="center" wrapText="1"/>
    </xf>
    <xf numFmtId="0" fontId="12" fillId="0" borderId="4" xfId="0" applyFont="1" applyBorder="1" applyAlignment="1">
      <alignment horizontal="center" vertical="top" wrapText="1"/>
    </xf>
    <xf numFmtId="0" fontId="12" fillId="17" borderId="4" xfId="0" applyFont="1" applyFill="1" applyBorder="1" applyAlignment="1">
      <alignment horizontal="center" vertical="center" wrapText="1"/>
    </xf>
    <xf numFmtId="0" fontId="13" fillId="17" borderId="4" xfId="0" applyFont="1" applyFill="1" applyBorder="1" applyAlignment="1">
      <alignment horizontal="center" vertical="top"/>
    </xf>
    <xf numFmtId="0" fontId="13" fillId="17" borderId="4" xfId="0" applyFont="1" applyFill="1" applyBorder="1" applyAlignment="1">
      <alignment horizontal="center" vertical="center" wrapText="1"/>
    </xf>
    <xf numFmtId="165" fontId="13" fillId="17" borderId="4" xfId="0" applyNumberFormat="1" applyFont="1" applyFill="1" applyBorder="1" applyAlignment="1">
      <alignment horizontal="center" vertical="center" wrapText="1"/>
    </xf>
    <xf numFmtId="165" fontId="13" fillId="17" borderId="4" xfId="0" applyNumberFormat="1" applyFont="1" applyFill="1" applyBorder="1" applyAlignment="1">
      <alignment horizontal="center" vertical="top"/>
    </xf>
    <xf numFmtId="0" fontId="7" fillId="0" borderId="0" xfId="0" applyFont="1"/>
    <xf numFmtId="0" fontId="11" fillId="0" borderId="0" xfId="0" applyFont="1"/>
    <xf numFmtId="0" fontId="11" fillId="0" borderId="0" xfId="0" applyFont="1" applyAlignment="1">
      <alignment wrapText="1"/>
    </xf>
    <xf numFmtId="0" fontId="10" fillId="17" borderId="0" xfId="0" applyFont="1" applyFill="1"/>
    <xf numFmtId="0" fontId="10" fillId="0" borderId="4" xfId="0" applyFont="1" applyBorder="1"/>
    <xf numFmtId="0" fontId="14" fillId="0" borderId="4" xfId="0" applyFont="1" applyBorder="1" applyAlignment="1">
      <alignment vertical="top"/>
    </xf>
    <xf numFmtId="166" fontId="15" fillId="0" borderId="4" xfId="0" applyNumberFormat="1" applyFont="1" applyBorder="1" applyAlignment="1">
      <alignment horizontal="center" vertical="top"/>
    </xf>
    <xf numFmtId="0" fontId="14" fillId="0" borderId="4" xfId="0" applyFont="1" applyBorder="1" applyAlignment="1">
      <alignment horizontal="center" vertical="top"/>
    </xf>
    <xf numFmtId="168" fontId="14" fillId="0" borderId="4" xfId="23" applyNumberFormat="1" applyFont="1" applyFill="1" applyBorder="1" applyAlignment="1">
      <alignment horizontal="center" vertical="top"/>
    </xf>
    <xf numFmtId="0" fontId="14" fillId="0" borderId="4" xfId="0" applyFont="1" applyBorder="1" applyAlignment="1">
      <alignment horizontal="center" vertical="center" wrapText="1"/>
    </xf>
    <xf numFmtId="0" fontId="17" fillId="17" borderId="0" xfId="0" applyFont="1" applyFill="1" applyAlignment="1">
      <alignment horizontal="left"/>
    </xf>
    <xf numFmtId="0" fontId="17" fillId="0" borderId="0" xfId="0" applyFont="1" applyAlignment="1">
      <alignment horizontal="left"/>
    </xf>
    <xf numFmtId="0" fontId="18" fillId="0" borderId="0" xfId="0" applyFont="1"/>
    <xf numFmtId="0" fontId="13" fillId="17" borderId="4" xfId="0" applyFont="1" applyFill="1" applyBorder="1" applyAlignment="1">
      <alignment horizontal="left" vertical="top" wrapText="1"/>
    </xf>
    <xf numFmtId="0" fontId="12" fillId="17" borderId="4" xfId="0" applyFont="1" applyFill="1" applyBorder="1" applyAlignment="1">
      <alignment vertical="top"/>
    </xf>
    <xf numFmtId="166" fontId="13" fillId="17" borderId="4" xfId="0" applyNumberFormat="1" applyFont="1" applyFill="1" applyBorder="1" applyAlignment="1">
      <alignment horizontal="left" vertical="top" wrapText="1"/>
    </xf>
    <xf numFmtId="0" fontId="10" fillId="0" borderId="4" xfId="0" applyFont="1" applyBorder="1" applyAlignment="1">
      <alignment horizontal="center"/>
    </xf>
    <xf numFmtId="0" fontId="10" fillId="0" borderId="4" xfId="0" applyFont="1" applyBorder="1" applyAlignment="1">
      <alignment horizontal="center" vertical="top"/>
    </xf>
    <xf numFmtId="168" fontId="12" fillId="17" borderId="4" xfId="23" applyNumberFormat="1" applyFont="1" applyFill="1" applyBorder="1" applyAlignment="1">
      <alignment vertical="top"/>
    </xf>
    <xf numFmtId="166" fontId="27" fillId="0" borderId="4" xfId="0" applyNumberFormat="1" applyFont="1" applyBorder="1" applyAlignment="1">
      <alignment horizontal="center" vertical="top"/>
    </xf>
    <xf numFmtId="166" fontId="28" fillId="0" borderId="4" xfId="0" applyNumberFormat="1" applyFont="1" applyBorder="1" applyAlignment="1">
      <alignment horizontal="left" vertical="top" wrapText="1"/>
    </xf>
    <xf numFmtId="0" fontId="28" fillId="0" borderId="4" xfId="0" applyFont="1" applyBorder="1" applyAlignment="1">
      <alignment vertical="top" wrapText="1"/>
    </xf>
    <xf numFmtId="0" fontId="28" fillId="0" borderId="4" xfId="0" applyFont="1" applyBorder="1" applyAlignment="1">
      <alignment horizontal="center" vertical="top"/>
    </xf>
    <xf numFmtId="0" fontId="28" fillId="0" borderId="4" xfId="0" applyFont="1" applyBorder="1" applyAlignment="1">
      <alignment vertical="center" wrapText="1"/>
    </xf>
    <xf numFmtId="165" fontId="28" fillId="0" borderId="4" xfId="0" applyNumberFormat="1" applyFont="1" applyBorder="1" applyAlignment="1">
      <alignment horizontal="center" vertical="top"/>
    </xf>
    <xf numFmtId="0" fontId="28" fillId="0" borderId="4" xfId="0" applyFont="1" applyBorder="1" applyAlignment="1">
      <alignment horizontal="left" vertical="top" wrapText="1"/>
    </xf>
    <xf numFmtId="165" fontId="19" fillId="0" borderId="4" xfId="0" applyNumberFormat="1" applyFont="1" applyBorder="1" applyAlignment="1">
      <alignment horizontal="center" vertical="top"/>
    </xf>
    <xf numFmtId="0" fontId="12" fillId="0" borderId="0" xfId="0" applyFont="1" applyAlignment="1">
      <alignment horizontal="center" vertical="top" wrapText="1"/>
    </xf>
    <xf numFmtId="0" fontId="10" fillId="0" borderId="0" xfId="0" applyFont="1" applyAlignment="1">
      <alignment horizontal="center" vertical="center" wrapText="1"/>
    </xf>
    <xf numFmtId="0" fontId="20" fillId="0" borderId="4" xfId="0" applyFont="1" applyBorder="1" applyAlignment="1">
      <alignment horizontal="center" vertical="top" wrapText="1"/>
    </xf>
    <xf numFmtId="0" fontId="20" fillId="0" borderId="4" xfId="0" applyFont="1" applyBorder="1" applyAlignment="1">
      <alignment horizontal="center" vertical="center" wrapText="1"/>
    </xf>
    <xf numFmtId="0" fontId="29" fillId="0" borderId="0" xfId="0" applyFont="1"/>
    <xf numFmtId="0" fontId="20" fillId="18" borderId="4" xfId="0" applyFont="1" applyFill="1" applyBorder="1" applyAlignment="1">
      <alignment horizontal="center" vertical="top" wrapText="1"/>
    </xf>
    <xf numFmtId="165" fontId="22" fillId="18" borderId="4" xfId="0" applyNumberFormat="1" applyFont="1" applyFill="1" applyBorder="1" applyAlignment="1">
      <alignment horizontal="center" vertical="top" wrapText="1"/>
    </xf>
    <xf numFmtId="166" fontId="27" fillId="0" borderId="4" xfId="0" applyNumberFormat="1" applyFont="1" applyBorder="1" applyAlignment="1">
      <alignment horizontal="center" vertical="top" wrapText="1"/>
    </xf>
    <xf numFmtId="167" fontId="28" fillId="0" borderId="4" xfId="0" applyNumberFormat="1" applyFont="1" applyBorder="1" applyAlignment="1">
      <alignment horizontal="center" vertical="top" wrapText="1"/>
    </xf>
    <xf numFmtId="0" fontId="28" fillId="0" borderId="5" xfId="0" applyFont="1" applyBorder="1" applyAlignment="1">
      <alignment horizontal="center" vertical="center"/>
    </xf>
    <xf numFmtId="166" fontId="28" fillId="0" borderId="5" xfId="0" applyNumberFormat="1" applyFont="1" applyBorder="1" applyAlignment="1">
      <alignment horizontal="center" vertical="center"/>
    </xf>
    <xf numFmtId="0" fontId="27" fillId="18" borderId="4" xfId="0" applyFont="1" applyFill="1" applyBorder="1" applyAlignment="1">
      <alignment horizontal="center" vertical="center"/>
    </xf>
    <xf numFmtId="0" fontId="20" fillId="0" borderId="4" xfId="0" applyFont="1" applyBorder="1" applyAlignment="1">
      <alignment horizontal="left" vertical="top" wrapText="1"/>
    </xf>
    <xf numFmtId="166" fontId="22" fillId="0" borderId="4" xfId="0" applyNumberFormat="1" applyFont="1" applyBorder="1" applyAlignment="1">
      <alignment horizontal="center" vertical="top" wrapText="1"/>
    </xf>
    <xf numFmtId="166" fontId="22" fillId="0" borderId="4" xfId="0" applyNumberFormat="1" applyFont="1" applyBorder="1" applyAlignment="1">
      <alignment horizontal="center" vertical="top"/>
    </xf>
    <xf numFmtId="0" fontId="20" fillId="0" borderId="6" xfId="0" applyFont="1" applyBorder="1" applyAlignment="1">
      <alignment vertical="top" wrapText="1"/>
    </xf>
    <xf numFmtId="0" fontId="20" fillId="0" borderId="4" xfId="0" applyFont="1" applyBorder="1" applyAlignment="1">
      <alignment horizontal="center" vertical="top"/>
    </xf>
    <xf numFmtId="0" fontId="20" fillId="0" borderId="6" xfId="0" applyFont="1" applyBorder="1" applyAlignment="1">
      <alignment vertical="center" wrapText="1"/>
    </xf>
    <xf numFmtId="166" fontId="20" fillId="0" borderId="4" xfId="0" applyNumberFormat="1" applyFont="1" applyBorder="1" applyAlignment="1">
      <alignment horizontal="center" vertical="center" wrapText="1"/>
    </xf>
    <xf numFmtId="3" fontId="20" fillId="0" borderId="4" xfId="0" applyNumberFormat="1" applyFont="1" applyBorder="1" applyAlignment="1">
      <alignment horizontal="center" vertical="top" wrapText="1"/>
    </xf>
    <xf numFmtId="166" fontId="20" fillId="0" borderId="4" xfId="0" applyNumberFormat="1" applyFont="1" applyBorder="1" applyAlignment="1">
      <alignment horizontal="center" vertical="top" wrapText="1"/>
    </xf>
    <xf numFmtId="0" fontId="20" fillId="0" borderId="4" xfId="0" applyFont="1" applyBorder="1" applyAlignment="1">
      <alignment vertical="top" wrapText="1"/>
    </xf>
    <xf numFmtId="166" fontId="20" fillId="17" borderId="7" xfId="0" applyNumberFormat="1" applyFont="1" applyFill="1" applyBorder="1" applyAlignment="1">
      <alignment horizontal="center" vertical="top" wrapText="1"/>
    </xf>
    <xf numFmtId="3" fontId="20" fillId="0" borderId="4" xfId="0" applyNumberFormat="1" applyFont="1" applyBorder="1" applyAlignment="1">
      <alignment horizontal="center" vertical="top"/>
    </xf>
    <xf numFmtId="0" fontId="20" fillId="0" borderId="8" xfId="0" applyFont="1" applyBorder="1" applyAlignment="1">
      <alignment vertical="top" wrapText="1"/>
    </xf>
    <xf numFmtId="0" fontId="28" fillId="0" borderId="4" xfId="0" applyFont="1" applyBorder="1" applyAlignment="1">
      <alignment horizontal="center" wrapText="1"/>
    </xf>
    <xf numFmtId="166" fontId="28" fillId="0" borderId="9" xfId="0" applyNumberFormat="1" applyFont="1" applyBorder="1" applyAlignment="1">
      <alignment horizontal="center" vertical="center" wrapText="1"/>
    </xf>
    <xf numFmtId="0" fontId="20" fillId="17" borderId="4" xfId="0" applyFont="1" applyFill="1" applyBorder="1" applyAlignment="1">
      <alignment vertical="top" wrapText="1"/>
    </xf>
    <xf numFmtId="166" fontId="20" fillId="0" borderId="4" xfId="0" applyNumberFormat="1" applyFont="1" applyBorder="1" applyAlignment="1">
      <alignment horizontal="center" vertical="top"/>
    </xf>
    <xf numFmtId="166" fontId="19" fillId="0" borderId="4" xfId="0" applyNumberFormat="1" applyFont="1" applyBorder="1" applyAlignment="1">
      <alignment horizontal="center" vertical="top"/>
    </xf>
    <xf numFmtId="166" fontId="28" fillId="0" borderId="4" xfId="0" applyNumberFormat="1" applyFont="1" applyBorder="1" applyAlignment="1">
      <alignment horizontal="center" vertical="center"/>
    </xf>
    <xf numFmtId="0" fontId="20" fillId="17" borderId="4" xfId="0" applyFont="1" applyFill="1" applyBorder="1" applyAlignment="1">
      <alignment vertical="center" wrapText="1"/>
    </xf>
    <xf numFmtId="166" fontId="19" fillId="0" borderId="4" xfId="0" applyNumberFormat="1" applyFont="1" applyBorder="1" applyAlignment="1">
      <alignment horizontal="center" vertical="center" wrapText="1"/>
    </xf>
    <xf numFmtId="0" fontId="7" fillId="18" borderId="0" xfId="0" applyFont="1" applyFill="1"/>
    <xf numFmtId="0" fontId="11" fillId="18" borderId="0" xfId="0" applyFont="1" applyFill="1"/>
    <xf numFmtId="0" fontId="11" fillId="18" borderId="0" xfId="0" applyFont="1" applyFill="1" applyAlignment="1">
      <alignment wrapText="1"/>
    </xf>
    <xf numFmtId="0" fontId="20" fillId="18" borderId="0" xfId="0" applyFont="1" applyFill="1" applyAlignment="1">
      <alignment horizontal="center" vertical="top" wrapText="1"/>
    </xf>
    <xf numFmtId="0" fontId="21" fillId="18" borderId="0" xfId="0" applyFont="1" applyFill="1"/>
    <xf numFmtId="0" fontId="23" fillId="18" borderId="0" xfId="0" applyFont="1" applyFill="1" applyAlignment="1">
      <alignment vertical="top"/>
    </xf>
    <xf numFmtId="166" fontId="24" fillId="18" borderId="0" xfId="0" applyNumberFormat="1" applyFont="1" applyFill="1" applyAlignment="1">
      <alignment horizontal="center" vertical="top"/>
    </xf>
    <xf numFmtId="0" fontId="23" fillId="18" borderId="0" xfId="0" applyFont="1" applyFill="1" applyAlignment="1">
      <alignment horizontal="center" vertical="top"/>
    </xf>
    <xf numFmtId="0" fontId="28" fillId="0" borderId="4" xfId="0" applyFont="1" applyBorder="1" applyAlignment="1">
      <alignment horizontal="center" vertical="center"/>
    </xf>
    <xf numFmtId="166" fontId="28" fillId="0" borderId="4" xfId="0" applyNumberFormat="1" applyFont="1" applyBorder="1" applyAlignment="1">
      <alignment horizontal="center" vertical="top"/>
    </xf>
    <xf numFmtId="0" fontId="27" fillId="18" borderId="0" xfId="0" applyFont="1" applyFill="1" applyAlignment="1">
      <alignment horizontal="center" vertical="center"/>
    </xf>
    <xf numFmtId="166" fontId="27" fillId="0" borderId="0" xfId="0" applyNumberFormat="1" applyFont="1" applyAlignment="1">
      <alignment horizontal="center" vertical="top" wrapText="1"/>
    </xf>
    <xf numFmtId="0" fontId="20" fillId="0" borderId="0" xfId="0" applyFont="1" applyAlignment="1">
      <alignment horizontal="left" vertical="top" wrapText="1"/>
    </xf>
    <xf numFmtId="166" fontId="22" fillId="0" borderId="0" xfId="0" applyNumberFormat="1" applyFont="1" applyAlignment="1">
      <alignment horizontal="center" vertical="top" wrapText="1"/>
    </xf>
    <xf numFmtId="166" fontId="22" fillId="0" borderId="0" xfId="0" applyNumberFormat="1" applyFont="1" applyAlignment="1">
      <alignment horizontal="center" vertical="top"/>
    </xf>
    <xf numFmtId="167" fontId="28" fillId="0" borderId="0" xfId="0" applyNumberFormat="1" applyFont="1" applyAlignment="1">
      <alignment horizontal="center" vertical="top" wrapText="1"/>
    </xf>
    <xf numFmtId="0" fontId="20" fillId="0" borderId="0" xfId="0" applyFont="1" applyAlignment="1">
      <alignment vertical="top" wrapText="1"/>
    </xf>
    <xf numFmtId="0" fontId="20" fillId="0" borderId="0" xfId="0" applyFont="1" applyAlignment="1">
      <alignment horizontal="center" vertical="top"/>
    </xf>
    <xf numFmtId="0" fontId="20" fillId="0" borderId="0" xfId="0" applyFont="1" applyAlignment="1">
      <alignment vertical="center" wrapText="1"/>
    </xf>
    <xf numFmtId="0" fontId="28" fillId="0" borderId="0" xfId="0" applyFont="1" applyAlignment="1">
      <alignment horizontal="center" vertical="center"/>
    </xf>
    <xf numFmtId="166" fontId="28" fillId="0" borderId="0" xfId="0" applyNumberFormat="1" applyFont="1" applyAlignment="1">
      <alignment horizontal="center" vertical="center"/>
    </xf>
    <xf numFmtId="166" fontId="20" fillId="0" borderId="0" xfId="0" applyNumberFormat="1" applyFont="1" applyAlignment="1">
      <alignment horizontal="center" vertical="center" wrapText="1"/>
    </xf>
    <xf numFmtId="3" fontId="20" fillId="0" borderId="0" xfId="0" applyNumberFormat="1" applyFont="1" applyAlignment="1">
      <alignment horizontal="center" vertical="top" wrapText="1"/>
    </xf>
    <xf numFmtId="166" fontId="20" fillId="0" borderId="0" xfId="0" applyNumberFormat="1" applyFont="1" applyAlignment="1">
      <alignment horizontal="center" vertical="top" wrapText="1"/>
    </xf>
    <xf numFmtId="0" fontId="20" fillId="0" borderId="0" xfId="0" applyFont="1" applyAlignment="1">
      <alignment horizontal="center" vertical="top" wrapText="1"/>
    </xf>
    <xf numFmtId="0" fontId="21" fillId="0" borderId="0" xfId="0" applyFont="1"/>
    <xf numFmtId="0" fontId="23" fillId="0" borderId="0" xfId="0" applyFont="1" applyAlignment="1">
      <alignment horizontal="center" vertical="top"/>
    </xf>
    <xf numFmtId="0" fontId="19" fillId="0" borderId="4" xfId="0" applyFont="1" applyBorder="1" applyAlignment="1">
      <alignment horizontal="left" vertical="top" wrapText="1"/>
    </xf>
    <xf numFmtId="166" fontId="25" fillId="0" borderId="4" xfId="0" applyNumberFormat="1" applyFont="1" applyBorder="1" applyAlignment="1">
      <alignment horizontal="center" vertical="top"/>
    </xf>
    <xf numFmtId="167" fontId="19" fillId="0" borderId="4" xfId="0" applyNumberFormat="1" applyFont="1" applyBorder="1" applyAlignment="1">
      <alignment horizontal="center" vertical="top" wrapText="1"/>
    </xf>
    <xf numFmtId="0" fontId="19" fillId="0" borderId="4" xfId="0" applyFont="1" applyBorder="1" applyAlignment="1">
      <alignment horizontal="center" vertical="top"/>
    </xf>
    <xf numFmtId="166" fontId="19" fillId="0" borderId="4" xfId="0" applyNumberFormat="1" applyFont="1" applyBorder="1" applyAlignment="1">
      <alignment horizontal="center" vertical="top" wrapText="1"/>
    </xf>
    <xf numFmtId="0" fontId="19" fillId="0" borderId="4" xfId="0" applyFont="1" applyBorder="1" applyAlignment="1">
      <alignment horizontal="center" vertical="top" wrapText="1"/>
    </xf>
    <xf numFmtId="0" fontId="19" fillId="0" borderId="4" xfId="0" applyFont="1" applyBorder="1" applyAlignment="1">
      <alignment horizontal="center" vertical="center" wrapText="1"/>
    </xf>
    <xf numFmtId="0" fontId="19" fillId="0" borderId="4" xfId="0" applyFont="1" applyBorder="1" applyAlignment="1">
      <alignment vertical="top" wrapText="1"/>
    </xf>
    <xf numFmtId="0" fontId="19" fillId="0" borderId="4" xfId="0" applyFont="1" applyBorder="1" applyAlignment="1">
      <alignment vertical="center" wrapText="1"/>
    </xf>
    <xf numFmtId="0" fontId="19" fillId="0" borderId="4" xfId="0" applyFont="1" applyBorder="1" applyAlignment="1">
      <alignment horizontal="center" vertical="center"/>
    </xf>
    <xf numFmtId="0" fontId="20" fillId="0" borderId="4" xfId="0" applyFont="1" applyBorder="1" applyAlignment="1">
      <alignment horizontal="left" vertical="center" wrapText="1"/>
    </xf>
    <xf numFmtId="166" fontId="19" fillId="0" borderId="4" xfId="0" applyNumberFormat="1" applyFont="1" applyBorder="1" applyAlignment="1">
      <alignment horizontal="center" vertical="center"/>
    </xf>
    <xf numFmtId="3" fontId="19" fillId="0" borderId="4" xfId="0" applyNumberFormat="1" applyFont="1" applyBorder="1" applyAlignment="1">
      <alignment horizontal="center" vertical="top"/>
    </xf>
    <xf numFmtId="0" fontId="19" fillId="0" borderId="4" xfId="0" applyFont="1" applyBorder="1" applyAlignment="1">
      <alignment horizontal="center" wrapText="1"/>
    </xf>
    <xf numFmtId="0" fontId="20" fillId="0" borderId="4" xfId="0" applyFont="1" applyBorder="1" applyAlignment="1">
      <alignment vertical="center" wrapText="1"/>
    </xf>
    <xf numFmtId="0" fontId="29" fillId="0" borderId="6" xfId="0" applyFont="1" applyBorder="1"/>
    <xf numFmtId="166" fontId="28" fillId="0" borderId="4" xfId="0" applyNumberFormat="1" applyFont="1" applyBorder="1" applyAlignment="1">
      <alignment horizontal="center" vertical="center" wrapText="1"/>
    </xf>
    <xf numFmtId="165" fontId="20" fillId="0" borderId="4" xfId="0" applyNumberFormat="1" applyFont="1" applyBorder="1" applyAlignment="1">
      <alignment horizontal="center" vertical="top" wrapText="1"/>
    </xf>
    <xf numFmtId="166" fontId="28" fillId="0" borderId="4" xfId="0" applyNumberFormat="1" applyFont="1" applyBorder="1" applyAlignment="1">
      <alignment horizontal="center" vertical="top" wrapText="1"/>
    </xf>
    <xf numFmtId="0" fontId="32" fillId="0" borderId="0" xfId="0" applyFont="1"/>
    <xf numFmtId="165" fontId="19" fillId="0" borderId="4" xfId="0" applyNumberFormat="1" applyFont="1" applyBorder="1" applyAlignment="1">
      <alignment horizontal="center" vertical="top" wrapText="1"/>
    </xf>
    <xf numFmtId="3" fontId="25" fillId="0" borderId="4" xfId="0" applyNumberFormat="1" applyFont="1" applyBorder="1" applyAlignment="1">
      <alignment horizontal="center" vertical="top"/>
    </xf>
    <xf numFmtId="165" fontId="19" fillId="0" borderId="4" xfId="0" applyNumberFormat="1" applyFont="1" applyBorder="1" applyAlignment="1">
      <alignment horizontal="center" vertical="center" wrapText="1"/>
    </xf>
    <xf numFmtId="0" fontId="27" fillId="0" borderId="4" xfId="0" applyFont="1" applyBorder="1" applyAlignment="1">
      <alignment horizontal="center" vertical="top"/>
    </xf>
    <xf numFmtId="165" fontId="27" fillId="0" borderId="4" xfId="0" applyNumberFormat="1" applyFont="1" applyBorder="1" applyAlignment="1">
      <alignment horizontal="center" vertical="top"/>
    </xf>
    <xf numFmtId="0" fontId="11" fillId="0" borderId="4" xfId="0" applyFont="1" applyBorder="1" applyAlignment="1">
      <alignment horizontal="center" vertical="center" wrapText="1"/>
    </xf>
    <xf numFmtId="0" fontId="19" fillId="0" borderId="4" xfId="0" applyFont="1" applyBorder="1" applyAlignment="1">
      <alignment horizontal="center" vertical="top" wrapText="1"/>
    </xf>
    <xf numFmtId="0" fontId="19" fillId="0" borderId="4" xfId="0" applyFont="1" applyBorder="1" applyAlignment="1">
      <alignment horizontal="left" vertical="top" wrapText="1"/>
    </xf>
    <xf numFmtId="0" fontId="11" fillId="0" borderId="4" xfId="0" applyFont="1" applyBorder="1" applyAlignment="1">
      <alignment horizontal="right" wrapText="1"/>
    </xf>
    <xf numFmtId="0" fontId="19" fillId="0" borderId="4" xfId="0" applyFont="1" applyBorder="1" applyAlignment="1">
      <alignment horizontal="center" vertical="top" wrapText="1"/>
    </xf>
    <xf numFmtId="49" fontId="19" fillId="0" borderId="4" xfId="0" applyNumberFormat="1" applyFont="1" applyBorder="1" applyAlignment="1">
      <alignment horizontal="left" vertical="top" wrapText="1"/>
    </xf>
    <xf numFmtId="0" fontId="19" fillId="0" borderId="4" xfId="0" applyFont="1" applyBorder="1" applyAlignment="1">
      <alignment horizontal="left" vertical="top" wrapText="1"/>
    </xf>
    <xf numFmtId="0" fontId="19" fillId="0" borderId="4" xfId="0" applyFont="1" applyBorder="1" applyAlignment="1">
      <alignment horizontal="center" vertical="top" wrapText="1"/>
    </xf>
    <xf numFmtId="166" fontId="25" fillId="0" borderId="4" xfId="0" applyNumberFormat="1" applyFont="1" applyBorder="1" applyAlignment="1">
      <alignment horizontal="center" vertical="top" wrapText="1"/>
    </xf>
    <xf numFmtId="165" fontId="19" fillId="0" borderId="4" xfId="0" applyNumberFormat="1" applyFont="1" applyFill="1" applyBorder="1" applyAlignment="1">
      <alignment horizontal="center" vertical="top" wrapText="1"/>
    </xf>
    <xf numFmtId="166" fontId="28" fillId="0" borderId="4" xfId="0" applyNumberFormat="1" applyFont="1" applyBorder="1" applyAlignment="1">
      <alignment horizontal="center" vertical="center"/>
    </xf>
    <xf numFmtId="0" fontId="20" fillId="0" borderId="4" xfId="0" applyFont="1" applyBorder="1" applyAlignment="1">
      <alignment horizontal="left" vertical="center" wrapText="1"/>
    </xf>
    <xf numFmtId="0" fontId="20" fillId="0" borderId="4" xfId="0" applyFont="1" applyBorder="1" applyAlignment="1">
      <alignment horizontal="left" vertical="top" wrapText="1"/>
    </xf>
    <xf numFmtId="0" fontId="19" fillId="0" borderId="4" xfId="0" applyFont="1" applyBorder="1" applyAlignment="1">
      <alignment horizontal="center" vertical="top" wrapText="1"/>
    </xf>
    <xf numFmtId="0" fontId="28" fillId="0" borderId="4" xfId="0" applyFont="1" applyBorder="1" applyAlignment="1">
      <alignment horizontal="left" vertical="top" wrapText="1"/>
    </xf>
    <xf numFmtId="166" fontId="19" fillId="0" borderId="4" xfId="0" applyNumberFormat="1" applyFont="1" applyBorder="1" applyAlignment="1">
      <alignment horizontal="center" vertical="center" wrapText="1"/>
    </xf>
    <xf numFmtId="166" fontId="25" fillId="0" borderId="4" xfId="0" applyNumberFormat="1" applyFont="1" applyFill="1" applyBorder="1" applyAlignment="1">
      <alignment horizontal="center" vertical="top" wrapText="1"/>
    </xf>
    <xf numFmtId="0" fontId="25" fillId="0" borderId="4" xfId="0" applyFont="1" applyFill="1" applyBorder="1" applyAlignment="1">
      <alignment horizontal="center" vertical="top" wrapText="1"/>
    </xf>
    <xf numFmtId="0" fontId="19" fillId="0" borderId="4" xfId="0" applyFont="1" applyFill="1" applyBorder="1" applyAlignment="1">
      <alignment horizontal="center" vertical="top" wrapText="1"/>
    </xf>
    <xf numFmtId="165" fontId="25" fillId="0" borderId="4" xfId="0" applyNumberFormat="1" applyFont="1" applyFill="1" applyBorder="1" applyAlignment="1">
      <alignment horizontal="center" vertical="top" wrapText="1"/>
    </xf>
    <xf numFmtId="0" fontId="19" fillId="0" borderId="4" xfId="0" applyFont="1" applyBorder="1" applyAlignment="1">
      <alignment horizontal="center" vertical="top" wrapText="1"/>
    </xf>
    <xf numFmtId="0" fontId="19" fillId="0" borderId="4" xfId="0" applyFont="1" applyBorder="1" applyAlignment="1">
      <alignment horizontal="left" vertical="top" wrapText="1"/>
    </xf>
    <xf numFmtId="0" fontId="25" fillId="0" borderId="4" xfId="0" applyFont="1" applyBorder="1" applyAlignment="1">
      <alignment horizontal="center" vertical="top" wrapText="1"/>
    </xf>
    <xf numFmtId="166" fontId="28" fillId="0" borderId="4" xfId="0" applyNumberFormat="1" applyFont="1" applyBorder="1" applyAlignment="1">
      <alignment horizontal="center" vertical="center"/>
    </xf>
    <xf numFmtId="0" fontId="19" fillId="0" borderId="4" xfId="0" applyFont="1" applyBorder="1" applyAlignment="1">
      <alignment horizontal="center" vertical="top" wrapText="1"/>
    </xf>
    <xf numFmtId="0" fontId="33" fillId="0" borderId="0" xfId="0" applyFont="1" applyAlignment="1"/>
    <xf numFmtId="166" fontId="25" fillId="18" borderId="4" xfId="0" applyNumberFormat="1" applyFont="1" applyFill="1" applyBorder="1" applyAlignment="1">
      <alignment horizontal="center" vertical="top" wrapText="1"/>
    </xf>
    <xf numFmtId="166" fontId="25" fillId="0" borderId="4" xfId="0" applyNumberFormat="1" applyFont="1" applyBorder="1" applyAlignment="1">
      <alignment horizontal="center" vertical="center" wrapText="1"/>
    </xf>
    <xf numFmtId="0" fontId="34" fillId="0" borderId="7" xfId="0" applyFont="1" applyBorder="1" applyAlignment="1"/>
    <xf numFmtId="49" fontId="19" fillId="0" borderId="4" xfId="0" applyNumberFormat="1" applyFont="1" applyBorder="1" applyAlignment="1">
      <alignment horizontal="right" vertical="top" wrapText="1"/>
    </xf>
    <xf numFmtId="166" fontId="28" fillId="0" borderId="4" xfId="0" applyNumberFormat="1" applyFont="1" applyBorder="1" applyAlignment="1">
      <alignment horizontal="left" vertical="center"/>
    </xf>
    <xf numFmtId="0" fontId="28" fillId="0" borderId="4" xfId="0" applyFont="1" applyBorder="1" applyAlignment="1">
      <alignment horizontal="right" vertical="center" wrapText="1"/>
    </xf>
    <xf numFmtId="0" fontId="12" fillId="17" borderId="4" xfId="0" applyFont="1" applyFill="1" applyBorder="1" applyAlignment="1">
      <alignment horizontal="center" vertical="top" wrapText="1"/>
    </xf>
    <xf numFmtId="0" fontId="10" fillId="0" borderId="4" xfId="0" applyFont="1" applyBorder="1"/>
    <xf numFmtId="0" fontId="0" fillId="0" borderId="4" xfId="0" applyBorder="1"/>
    <xf numFmtId="0" fontId="12" fillId="17" borderId="4" xfId="0" applyFont="1" applyFill="1" applyBorder="1" applyAlignment="1">
      <alignment horizontal="left" vertical="top" wrapText="1"/>
    </xf>
    <xf numFmtId="0" fontId="12" fillId="0" borderId="4" xfId="0" applyFont="1" applyBorder="1" applyAlignment="1">
      <alignment horizontal="center" vertical="top" wrapText="1"/>
    </xf>
    <xf numFmtId="0" fontId="13" fillId="17" borderId="4" xfId="0" applyFont="1" applyFill="1" applyBorder="1" applyAlignment="1">
      <alignment horizontal="left" vertical="top" wrapText="1"/>
    </xf>
    <xf numFmtId="0" fontId="12" fillId="17" borderId="4" xfId="0" applyFont="1" applyFill="1" applyBorder="1" applyAlignment="1">
      <alignment vertical="top"/>
    </xf>
    <xf numFmtId="0" fontId="12" fillId="0" borderId="4" xfId="0" applyFont="1" applyBorder="1" applyAlignment="1">
      <alignment horizontal="center" vertical="center" wrapText="1"/>
    </xf>
    <xf numFmtId="0" fontId="10" fillId="0" borderId="4" xfId="0" applyFont="1" applyBorder="1" applyAlignment="1">
      <alignment horizontal="center" wrapText="1"/>
    </xf>
    <xf numFmtId="0" fontId="10" fillId="0" borderId="4" xfId="0" applyFont="1" applyBorder="1" applyAlignment="1">
      <alignment horizontal="center" vertical="center" wrapText="1"/>
    </xf>
    <xf numFmtId="0" fontId="11" fillId="0" borderId="4" xfId="0" applyFont="1" applyBorder="1" applyAlignment="1">
      <alignment wrapText="1"/>
    </xf>
    <xf numFmtId="0" fontId="10" fillId="0" borderId="4" xfId="0" applyFont="1" applyBorder="1" applyAlignment="1">
      <alignment vertical="top" wrapText="1"/>
    </xf>
    <xf numFmtId="0" fontId="12" fillId="17" borderId="4" xfId="0" applyFont="1" applyFill="1" applyBorder="1" applyAlignment="1">
      <alignment vertical="top" wrapText="1"/>
    </xf>
    <xf numFmtId="166" fontId="12" fillId="17" borderId="4" xfId="0" applyNumberFormat="1" applyFont="1" applyFill="1" applyBorder="1" applyAlignment="1">
      <alignment horizontal="center" vertical="top"/>
    </xf>
    <xf numFmtId="0" fontId="13" fillId="17" borderId="4" xfId="0" applyFont="1" applyFill="1" applyBorder="1" applyAlignment="1">
      <alignment horizontal="center" vertical="top" wrapText="1"/>
    </xf>
    <xf numFmtId="0" fontId="8" fillId="0" borderId="0" xfId="0" applyFont="1" applyAlignment="1">
      <alignment horizontal="center" vertical="top" wrapText="1"/>
    </xf>
    <xf numFmtId="0" fontId="8" fillId="0" borderId="4" xfId="0" applyFont="1" applyBorder="1" applyAlignment="1">
      <alignment horizontal="center" vertical="center"/>
    </xf>
    <xf numFmtId="0" fontId="11" fillId="0" borderId="4" xfId="0" applyFont="1" applyBorder="1" applyAlignment="1">
      <alignment horizontal="center" vertical="center" wrapText="1"/>
    </xf>
    <xf numFmtId="0" fontId="10" fillId="0" borderId="4" xfId="0" applyFont="1" applyBorder="1" applyAlignment="1">
      <alignment horizontal="right" vertical="center" wrapText="1"/>
    </xf>
    <xf numFmtId="0" fontId="11" fillId="0" borderId="4" xfId="0" applyFont="1" applyBorder="1" applyAlignment="1">
      <alignment horizontal="right" wrapText="1"/>
    </xf>
    <xf numFmtId="0" fontId="17" fillId="0" borderId="0" xfId="0" applyFont="1" applyAlignment="1">
      <alignment horizontal="right"/>
    </xf>
    <xf numFmtId="165" fontId="13" fillId="17" borderId="4" xfId="0" applyNumberFormat="1" applyFont="1" applyFill="1" applyBorder="1" applyAlignment="1">
      <alignment horizontal="center" vertical="top"/>
    </xf>
    <xf numFmtId="167" fontId="12" fillId="17" borderId="4" xfId="0" applyNumberFormat="1" applyFont="1" applyFill="1" applyBorder="1" applyAlignment="1">
      <alignment horizontal="center" vertical="top"/>
    </xf>
    <xf numFmtId="0" fontId="12" fillId="17" borderId="7" xfId="0" applyFont="1" applyFill="1" applyBorder="1" applyAlignment="1">
      <alignment horizontal="center" vertical="top"/>
    </xf>
    <xf numFmtId="0" fontId="0" fillId="0" borderId="9" xfId="0" applyBorder="1" applyAlignment="1">
      <alignment horizontal="center" vertical="top"/>
    </xf>
    <xf numFmtId="0" fontId="0" fillId="0" borderId="5" xfId="0" applyBorder="1" applyAlignment="1">
      <alignment horizontal="center" vertical="top"/>
    </xf>
    <xf numFmtId="0" fontId="13" fillId="17" borderId="4" xfId="0" applyFont="1" applyFill="1" applyBorder="1" applyAlignment="1">
      <alignment horizontal="left" vertical="center" wrapText="1"/>
    </xf>
    <xf numFmtId="0" fontId="12" fillId="17" borderId="4" xfId="0" applyFont="1" applyFill="1" applyBorder="1" applyAlignment="1">
      <alignment horizontal="center" vertical="top"/>
    </xf>
    <xf numFmtId="0" fontId="13" fillId="17" borderId="4" xfId="0" applyFont="1" applyFill="1" applyBorder="1" applyAlignment="1">
      <alignment vertical="top" wrapText="1"/>
    </xf>
    <xf numFmtId="0" fontId="0" fillId="0" borderId="4" xfId="0" applyBorder="1" applyAlignment="1">
      <alignment vertical="top" wrapText="1"/>
    </xf>
    <xf numFmtId="0" fontId="16" fillId="17" borderId="4" xfId="0" applyFont="1" applyFill="1" applyBorder="1" applyAlignment="1">
      <alignment horizontal="left" vertical="top" wrapText="1"/>
    </xf>
    <xf numFmtId="0" fontId="20" fillId="0" borderId="4" xfId="0" applyFont="1" applyBorder="1" applyAlignment="1">
      <alignment horizontal="center" vertical="top" wrapText="1"/>
    </xf>
    <xf numFmtId="0" fontId="20" fillId="0" borderId="4" xfId="0" applyFont="1" applyBorder="1" applyAlignment="1">
      <alignment horizontal="center" vertical="center" wrapText="1"/>
    </xf>
    <xf numFmtId="0" fontId="21" fillId="0" borderId="4" xfId="0" applyFont="1" applyBorder="1" applyAlignment="1">
      <alignment horizontal="center" wrapText="1"/>
    </xf>
    <xf numFmtId="0" fontId="20" fillId="18" borderId="4" xfId="0" applyFont="1" applyFill="1" applyBorder="1" applyAlignment="1">
      <alignment horizontal="center" vertical="top" wrapText="1"/>
    </xf>
    <xf numFmtId="0" fontId="22" fillId="18" borderId="4" xfId="0" applyFont="1" applyFill="1" applyBorder="1" applyAlignment="1">
      <alignment horizontal="center" vertical="top" wrapText="1"/>
    </xf>
    <xf numFmtId="0" fontId="21" fillId="18" borderId="4" xfId="0" applyFont="1" applyFill="1" applyBorder="1" applyAlignment="1">
      <alignment vertical="top" wrapText="1"/>
    </xf>
    <xf numFmtId="0" fontId="20" fillId="18" borderId="4" xfId="0" applyFont="1" applyFill="1" applyBorder="1" applyAlignment="1">
      <alignment horizontal="left" vertical="top" wrapText="1"/>
    </xf>
    <xf numFmtId="0" fontId="22" fillId="18" borderId="4" xfId="0" applyFont="1" applyFill="1" applyBorder="1" applyAlignment="1">
      <alignment horizontal="left" vertical="top" wrapText="1"/>
    </xf>
    <xf numFmtId="0" fontId="20" fillId="18" borderId="4" xfId="0" applyFont="1" applyFill="1" applyBorder="1" applyAlignment="1">
      <alignment vertical="top"/>
    </xf>
    <xf numFmtId="0" fontId="27" fillId="0" borderId="4" xfId="0" applyFont="1" applyBorder="1" applyAlignment="1">
      <alignment horizontal="left" vertical="top" wrapText="1"/>
    </xf>
    <xf numFmtId="0" fontId="28" fillId="0" borderId="4" xfId="0" applyFont="1" applyBorder="1" applyAlignment="1">
      <alignment vertical="top"/>
    </xf>
    <xf numFmtId="166" fontId="28" fillId="0" borderId="4" xfId="0" applyNumberFormat="1" applyFont="1" applyBorder="1" applyAlignment="1">
      <alignment horizontal="center" vertical="center"/>
    </xf>
    <xf numFmtId="166" fontId="29" fillId="0" borderId="4" xfId="0" applyNumberFormat="1" applyFont="1" applyBorder="1" applyAlignment="1">
      <alignment horizontal="center" vertical="center"/>
    </xf>
    <xf numFmtId="0" fontId="20" fillId="18" borderId="7" xfId="0" applyFont="1" applyFill="1" applyBorder="1" applyAlignment="1">
      <alignment horizontal="center" vertical="top" wrapText="1"/>
    </xf>
    <xf numFmtId="0" fontId="22" fillId="18" borderId="9" xfId="0" applyFont="1" applyFill="1" applyBorder="1" applyAlignment="1">
      <alignment horizontal="center" vertical="top" wrapText="1"/>
    </xf>
    <xf numFmtId="0" fontId="22" fillId="18" borderId="5" xfId="0" applyFont="1" applyFill="1" applyBorder="1" applyAlignment="1">
      <alignment horizontal="center" vertical="top" wrapText="1"/>
    </xf>
    <xf numFmtId="166" fontId="28" fillId="0" borderId="7" xfId="0" applyNumberFormat="1" applyFont="1" applyBorder="1" applyAlignment="1">
      <alignment horizontal="center" vertical="center"/>
    </xf>
    <xf numFmtId="166" fontId="29" fillId="0" borderId="9" xfId="0" applyNumberFormat="1" applyFont="1" applyBorder="1" applyAlignment="1">
      <alignment horizontal="center" vertical="center"/>
    </xf>
    <xf numFmtId="166" fontId="29" fillId="0" borderId="5" xfId="0" applyNumberFormat="1" applyFont="1" applyBorder="1" applyAlignment="1">
      <alignment horizontal="center" vertical="center"/>
    </xf>
    <xf numFmtId="0" fontId="20" fillId="0" borderId="7" xfId="0" applyFont="1" applyBorder="1" applyAlignment="1">
      <alignment horizontal="center" vertical="top" wrapText="1"/>
    </xf>
    <xf numFmtId="0" fontId="20" fillId="0" borderId="9" xfId="0" applyFont="1" applyBorder="1" applyAlignment="1">
      <alignment horizontal="center" vertical="top" wrapText="1"/>
    </xf>
    <xf numFmtId="0" fontId="20" fillId="0" borderId="5" xfId="0" applyFont="1" applyBorder="1" applyAlignment="1">
      <alignment horizontal="center" vertical="top" wrapText="1"/>
    </xf>
    <xf numFmtId="49" fontId="19" fillId="0" borderId="7" xfId="0" applyNumberFormat="1" applyFont="1" applyBorder="1" applyAlignment="1">
      <alignment horizontal="left" vertical="top" wrapText="1"/>
    </xf>
    <xf numFmtId="49" fontId="19" fillId="0" borderId="9" xfId="0" applyNumberFormat="1" applyFont="1" applyBorder="1" applyAlignment="1">
      <alignment horizontal="left" vertical="top" wrapText="1"/>
    </xf>
    <xf numFmtId="49" fontId="19" fillId="0" borderId="5" xfId="0" applyNumberFormat="1" applyFont="1" applyBorder="1" applyAlignment="1">
      <alignment horizontal="left" vertical="top" wrapText="1"/>
    </xf>
    <xf numFmtId="166" fontId="28" fillId="0" borderId="9" xfId="0" applyNumberFormat="1" applyFont="1" applyBorder="1" applyAlignment="1">
      <alignment horizontal="center" vertical="center"/>
    </xf>
    <xf numFmtId="166" fontId="28" fillId="0" borderId="5" xfId="0" applyNumberFormat="1" applyFont="1" applyBorder="1" applyAlignment="1">
      <alignment horizontal="center" vertical="center"/>
    </xf>
    <xf numFmtId="2" fontId="20" fillId="0" borderId="7" xfId="0" applyNumberFormat="1" applyFont="1" applyBorder="1" applyAlignment="1">
      <alignment horizontal="left" vertical="top" wrapText="1"/>
    </xf>
    <xf numFmtId="2" fontId="20" fillId="0" borderId="9" xfId="0" applyNumberFormat="1" applyFont="1" applyBorder="1" applyAlignment="1">
      <alignment horizontal="left" vertical="top" wrapText="1"/>
    </xf>
    <xf numFmtId="2" fontId="20" fillId="0" borderId="5" xfId="0" applyNumberFormat="1" applyFont="1" applyBorder="1" applyAlignment="1">
      <alignment horizontal="left" vertical="top" wrapText="1"/>
    </xf>
    <xf numFmtId="0" fontId="19" fillId="0" borderId="7" xfId="0" applyFont="1" applyBorder="1" applyAlignment="1">
      <alignment horizontal="center" vertical="top" wrapText="1"/>
    </xf>
    <xf numFmtId="0" fontId="19" fillId="0" borderId="9" xfId="0" applyFont="1" applyBorder="1" applyAlignment="1">
      <alignment horizontal="center" vertical="top" wrapText="1"/>
    </xf>
    <xf numFmtId="0" fontId="19" fillId="0" borderId="5" xfId="0" applyFont="1" applyBorder="1" applyAlignment="1">
      <alignment horizontal="center" vertical="top" wrapText="1"/>
    </xf>
    <xf numFmtId="0" fontId="17" fillId="0" borderId="0" xfId="0" applyFont="1" applyAlignment="1">
      <alignment horizontal="left"/>
    </xf>
    <xf numFmtId="0" fontId="22" fillId="0" borderId="10" xfId="0" applyFont="1" applyBorder="1" applyAlignment="1">
      <alignment horizontal="left" vertical="center" wrapText="1"/>
    </xf>
    <xf numFmtId="0" fontId="22" fillId="0" borderId="6" xfId="0" applyFont="1" applyBorder="1" applyAlignment="1">
      <alignment horizontal="left" vertical="center" wrapText="1"/>
    </xf>
    <xf numFmtId="0" fontId="22" fillId="18" borderId="8" xfId="0" applyFont="1" applyFill="1" applyBorder="1" applyAlignment="1">
      <alignment horizontal="left" vertical="top" wrapText="1"/>
    </xf>
    <xf numFmtId="0" fontId="29" fillId="18" borderId="10" xfId="0" applyFont="1" applyFill="1" applyBorder="1" applyAlignment="1">
      <alignment vertical="top"/>
    </xf>
    <xf numFmtId="0" fontId="29" fillId="18" borderId="6" xfId="0" applyFont="1" applyFill="1" applyBorder="1" applyAlignment="1">
      <alignment vertical="top"/>
    </xf>
    <xf numFmtId="0" fontId="22" fillId="0" borderId="8" xfId="0" applyFont="1" applyBorder="1" applyAlignment="1">
      <alignment horizontal="left" vertical="top" wrapText="1"/>
    </xf>
    <xf numFmtId="0" fontId="29" fillId="0" borderId="10" xfId="0" applyFont="1" applyBorder="1" applyAlignment="1">
      <alignment vertical="top"/>
    </xf>
    <xf numFmtId="0" fontId="29" fillId="0" borderId="6" xfId="0" applyFont="1" applyBorder="1" applyAlignment="1">
      <alignment vertical="top"/>
    </xf>
    <xf numFmtId="49" fontId="22" fillId="0" borderId="10" xfId="0" applyNumberFormat="1" applyFont="1" applyBorder="1" applyAlignment="1">
      <alignment horizontal="left" vertical="center" wrapText="1"/>
    </xf>
    <xf numFmtId="0" fontId="29" fillId="0" borderId="10" xfId="0" applyFont="1" applyBorder="1" applyAlignment="1">
      <alignment vertical="center" wrapText="1"/>
    </xf>
    <xf numFmtId="0" fontId="29" fillId="0" borderId="6" xfId="0" applyFont="1" applyBorder="1" applyAlignment="1">
      <alignment vertical="center" wrapText="1"/>
    </xf>
    <xf numFmtId="0" fontId="20" fillId="0" borderId="0" xfId="0" applyFont="1" applyAlignment="1">
      <alignment horizontal="center" vertical="top"/>
    </xf>
    <xf numFmtId="0" fontId="22" fillId="18" borderId="0" xfId="0" applyFont="1" applyFill="1" applyAlignment="1">
      <alignment horizontal="left" vertical="top" wrapText="1"/>
    </xf>
    <xf numFmtId="0" fontId="29" fillId="18" borderId="0" xfId="0" applyFont="1" applyFill="1" applyAlignment="1">
      <alignment vertical="top"/>
    </xf>
    <xf numFmtId="0" fontId="22" fillId="0" borderId="10" xfId="0" applyFont="1" applyBorder="1" applyAlignment="1">
      <alignment horizontal="left" vertical="top" wrapText="1"/>
    </xf>
    <xf numFmtId="0" fontId="22" fillId="0" borderId="6" xfId="0" applyFont="1" applyBorder="1" applyAlignment="1">
      <alignment horizontal="left" vertical="top" wrapText="1"/>
    </xf>
    <xf numFmtId="166" fontId="28" fillId="0" borderId="7" xfId="0" applyNumberFormat="1" applyFont="1" applyBorder="1" applyAlignment="1">
      <alignment horizontal="center" vertical="center" wrapText="1"/>
    </xf>
    <xf numFmtId="166" fontId="28" fillId="0" borderId="9" xfId="0" applyNumberFormat="1" applyFont="1" applyBorder="1" applyAlignment="1">
      <alignment horizontal="center" vertical="center" wrapText="1"/>
    </xf>
    <xf numFmtId="166" fontId="28" fillId="0" borderId="5" xfId="0" applyNumberFormat="1" applyFont="1" applyBorder="1" applyAlignment="1">
      <alignment horizontal="center" vertical="center" wrapText="1"/>
    </xf>
    <xf numFmtId="0" fontId="22" fillId="17" borderId="10" xfId="0" applyFont="1" applyFill="1" applyBorder="1" applyAlignment="1">
      <alignment horizontal="left" vertical="top" wrapText="1"/>
    </xf>
    <xf numFmtId="0" fontId="22" fillId="17" borderId="6" xfId="0" applyFont="1" applyFill="1" applyBorder="1" applyAlignment="1">
      <alignment horizontal="left" vertical="top" wrapText="1"/>
    </xf>
    <xf numFmtId="0" fontId="20" fillId="18" borderId="9" xfId="0" applyFont="1" applyFill="1" applyBorder="1" applyAlignment="1">
      <alignment horizontal="center" vertical="top" wrapText="1"/>
    </xf>
    <xf numFmtId="0" fontId="20" fillId="18" borderId="5" xfId="0" applyFont="1" applyFill="1" applyBorder="1" applyAlignment="1">
      <alignment horizontal="center" vertical="top" wrapText="1"/>
    </xf>
    <xf numFmtId="0" fontId="20" fillId="18" borderId="0" xfId="0" applyFont="1" applyFill="1" applyAlignment="1">
      <alignment horizontal="center" vertical="top" wrapText="1"/>
    </xf>
    <xf numFmtId="49" fontId="19" fillId="18" borderId="0" xfId="0" applyNumberFormat="1" applyFont="1" applyFill="1" applyAlignment="1">
      <alignment horizontal="left" vertical="top" wrapText="1"/>
    </xf>
    <xf numFmtId="2" fontId="20" fillId="18" borderId="0" xfId="0" applyNumberFormat="1" applyFont="1" applyFill="1" applyAlignment="1">
      <alignment horizontal="left" vertical="top" wrapText="1"/>
    </xf>
    <xf numFmtId="166" fontId="28" fillId="0" borderId="0" xfId="0" applyNumberFormat="1" applyFont="1" applyAlignment="1">
      <alignment horizontal="center" vertical="center"/>
    </xf>
    <xf numFmtId="166" fontId="29" fillId="0" borderId="0" xfId="0" applyNumberFormat="1" applyFont="1" applyAlignment="1">
      <alignment horizontal="center" vertical="center"/>
    </xf>
    <xf numFmtId="0" fontId="22" fillId="0" borderId="0" xfId="0" applyFont="1" applyAlignment="1">
      <alignment horizontal="left" vertical="center" wrapText="1"/>
    </xf>
    <xf numFmtId="49" fontId="22" fillId="0" borderId="0" xfId="0" applyNumberFormat="1" applyFont="1" applyAlignment="1">
      <alignment horizontal="left" vertical="center" wrapText="1"/>
    </xf>
    <xf numFmtId="0" fontId="29" fillId="0" borderId="0" xfId="0" applyFont="1" applyAlignment="1">
      <alignment vertical="center" wrapText="1"/>
    </xf>
    <xf numFmtId="0" fontId="19" fillId="18" borderId="0" xfId="0" applyFont="1" applyFill="1" applyAlignment="1">
      <alignment horizontal="center" vertical="top" wrapText="1"/>
    </xf>
    <xf numFmtId="0" fontId="22" fillId="0" borderId="0" xfId="0" applyFont="1" applyAlignment="1">
      <alignment horizontal="left" vertical="top" wrapText="1"/>
    </xf>
    <xf numFmtId="0" fontId="29" fillId="0" borderId="0" xfId="0" applyFont="1" applyAlignment="1">
      <alignment vertical="top"/>
    </xf>
    <xf numFmtId="0" fontId="20" fillId="0" borderId="0" xfId="0" applyFont="1" applyAlignment="1">
      <alignment horizontal="left" vertical="top" wrapText="1"/>
    </xf>
    <xf numFmtId="0" fontId="0" fillId="0" borderId="4" xfId="0" applyBorder="1" applyAlignment="1">
      <alignment horizontal="center"/>
    </xf>
    <xf numFmtId="166" fontId="28" fillId="0" borderId="10" xfId="0" applyNumberFormat="1" applyFont="1" applyBorder="1" applyAlignment="1">
      <alignment horizontal="right" vertical="center"/>
    </xf>
    <xf numFmtId="166" fontId="28" fillId="0" borderId="6" xfId="0" applyNumberFormat="1" applyFont="1" applyBorder="1" applyAlignment="1">
      <alignment horizontal="right" vertical="center"/>
    </xf>
    <xf numFmtId="0" fontId="34" fillId="0" borderId="11" xfId="0" applyFont="1" applyBorder="1" applyAlignment="1">
      <alignment horizontal="center"/>
    </xf>
    <xf numFmtId="0" fontId="34" fillId="0" borderId="12" xfId="0" applyFont="1" applyBorder="1" applyAlignment="1">
      <alignment horizontal="center"/>
    </xf>
    <xf numFmtId="0" fontId="34" fillId="0" borderId="13" xfId="0" applyFont="1" applyBorder="1" applyAlignment="1">
      <alignment horizontal="center"/>
    </xf>
    <xf numFmtId="0" fontId="34" fillId="0" borderId="14" xfId="0" applyFont="1" applyBorder="1" applyAlignment="1">
      <alignment horizontal="center"/>
    </xf>
    <xf numFmtId="0" fontId="34" fillId="0" borderId="0" xfId="0" applyFont="1" applyBorder="1" applyAlignment="1">
      <alignment horizontal="center"/>
    </xf>
    <xf numFmtId="0" fontId="34" fillId="0" borderId="15" xfId="0" applyFont="1" applyBorder="1" applyAlignment="1">
      <alignment horizontal="center"/>
    </xf>
    <xf numFmtId="0" fontId="34" fillId="0" borderId="16" xfId="0" applyFont="1" applyBorder="1" applyAlignment="1">
      <alignment horizontal="center"/>
    </xf>
    <xf numFmtId="0" fontId="34" fillId="0" borderId="17" xfId="0" applyFont="1" applyBorder="1" applyAlignment="1">
      <alignment horizontal="center"/>
    </xf>
    <xf numFmtId="0" fontId="34" fillId="0" borderId="18" xfId="0" applyFont="1" applyBorder="1" applyAlignment="1">
      <alignment horizontal="center"/>
    </xf>
    <xf numFmtId="0" fontId="20" fillId="0" borderId="4" xfId="0" applyFont="1" applyBorder="1" applyAlignment="1">
      <alignment horizontal="left" vertical="center" wrapText="1"/>
    </xf>
    <xf numFmtId="0" fontId="19" fillId="0" borderId="8" xfId="0" applyFont="1" applyBorder="1" applyAlignment="1">
      <alignment horizontal="center" vertical="top" wrapText="1"/>
    </xf>
    <xf numFmtId="0" fontId="19" fillId="0" borderId="10" xfId="0" applyFont="1" applyBorder="1" applyAlignment="1">
      <alignment horizontal="center" vertical="top" wrapText="1"/>
    </xf>
    <xf numFmtId="0" fontId="19" fillId="0" borderId="6" xfId="0" applyFont="1" applyBorder="1" applyAlignment="1">
      <alignment horizontal="center" vertical="top" wrapText="1"/>
    </xf>
    <xf numFmtId="0" fontId="20" fillId="0" borderId="4" xfId="0" applyFont="1" applyBorder="1" applyAlignment="1">
      <alignment horizontal="left" vertical="top" wrapText="1"/>
    </xf>
    <xf numFmtId="0" fontId="19" fillId="0" borderId="8" xfId="0" applyFont="1" applyBorder="1" applyAlignment="1">
      <alignment horizontal="left" vertical="top" wrapText="1"/>
    </xf>
    <xf numFmtId="0" fontId="19" fillId="0" borderId="10" xfId="0" applyFont="1" applyBorder="1" applyAlignment="1">
      <alignment horizontal="left" vertical="top" wrapText="1"/>
    </xf>
    <xf numFmtId="0" fontId="19" fillId="0" borderId="6" xfId="0" applyFont="1" applyBorder="1" applyAlignment="1">
      <alignment horizontal="left" vertical="top" wrapText="1"/>
    </xf>
    <xf numFmtId="0" fontId="19" fillId="0" borderId="7" xfId="0" applyFont="1" applyBorder="1" applyAlignment="1">
      <alignment horizontal="left" vertical="top" wrapText="1"/>
    </xf>
    <xf numFmtId="0" fontId="19" fillId="0" borderId="5" xfId="0" applyFont="1" applyBorder="1" applyAlignment="1">
      <alignment horizontal="left" vertical="top" wrapText="1"/>
    </xf>
    <xf numFmtId="165" fontId="19" fillId="0" borderId="7" xfId="0" applyNumberFormat="1" applyFont="1" applyBorder="1" applyAlignment="1">
      <alignment horizontal="center" vertical="top" wrapText="1"/>
    </xf>
    <xf numFmtId="165" fontId="19" fillId="0" borderId="5" xfId="0" applyNumberFormat="1" applyFont="1" applyBorder="1" applyAlignment="1">
      <alignment horizontal="center" vertical="top" wrapText="1"/>
    </xf>
    <xf numFmtId="0" fontId="19" fillId="0" borderId="4" xfId="0" applyFont="1" applyBorder="1" applyAlignment="1">
      <alignment horizontal="center" vertical="top" wrapText="1"/>
    </xf>
    <xf numFmtId="0" fontId="19" fillId="0" borderId="4" xfId="0" applyFont="1" applyBorder="1" applyAlignment="1">
      <alignment horizontal="center" vertical="center" wrapText="1"/>
    </xf>
    <xf numFmtId="0" fontId="26" fillId="0" borderId="4" xfId="0" applyFont="1" applyBorder="1" applyAlignment="1">
      <alignment horizontal="center" wrapText="1"/>
    </xf>
    <xf numFmtId="0" fontId="22" fillId="0" borderId="4" xfId="0" applyFont="1" applyBorder="1" applyAlignment="1">
      <alignment horizontal="center" vertical="top" wrapText="1"/>
    </xf>
    <xf numFmtId="0" fontId="21" fillId="0" borderId="4" xfId="0" applyFont="1" applyBorder="1" applyAlignment="1">
      <alignment vertical="top" wrapText="1"/>
    </xf>
    <xf numFmtId="49" fontId="19" fillId="0" borderId="4" xfId="0" applyNumberFormat="1" applyFont="1" applyBorder="1" applyAlignment="1">
      <alignment horizontal="left" vertical="top" wrapText="1"/>
    </xf>
    <xf numFmtId="2" fontId="19" fillId="0" borderId="4" xfId="0" applyNumberFormat="1" applyFont="1" applyBorder="1" applyAlignment="1">
      <alignment horizontal="left" vertical="top" wrapText="1"/>
    </xf>
    <xf numFmtId="2" fontId="20" fillId="0" borderId="4" xfId="0" applyNumberFormat="1" applyFont="1" applyBorder="1" applyAlignment="1">
      <alignment horizontal="left" vertical="top" wrapText="1"/>
    </xf>
    <xf numFmtId="0" fontId="30" fillId="0" borderId="4" xfId="0" applyFont="1" applyBorder="1" applyAlignment="1">
      <alignment vertical="top"/>
    </xf>
    <xf numFmtId="166" fontId="30" fillId="0" borderId="4" xfId="0" applyNumberFormat="1" applyFont="1" applyBorder="1" applyAlignment="1">
      <alignment horizontal="center" vertical="center"/>
    </xf>
    <xf numFmtId="0" fontId="28" fillId="0" borderId="4" xfId="0" applyFont="1" applyBorder="1" applyAlignment="1">
      <alignment horizontal="left" vertical="top" wrapText="1"/>
    </xf>
    <xf numFmtId="0" fontId="19" fillId="0" borderId="4" xfId="0" applyFont="1" applyBorder="1" applyAlignment="1">
      <alignment horizontal="left" vertical="top" wrapText="1"/>
    </xf>
    <xf numFmtId="0" fontId="31" fillId="0" borderId="4" xfId="0" applyFont="1" applyBorder="1" applyAlignment="1">
      <alignment vertical="top"/>
    </xf>
    <xf numFmtId="49" fontId="19" fillId="0" borderId="4" xfId="0" applyNumberFormat="1" applyFont="1" applyBorder="1" applyAlignment="1">
      <alignment horizontal="left" vertical="center" wrapText="1"/>
    </xf>
    <xf numFmtId="0" fontId="31" fillId="0" borderId="4" xfId="0" applyFont="1" applyBorder="1" applyAlignment="1">
      <alignment vertical="center" wrapText="1"/>
    </xf>
    <xf numFmtId="0" fontId="19" fillId="0" borderId="4" xfId="0" applyFont="1" applyBorder="1" applyAlignment="1">
      <alignment horizontal="left" vertical="center" wrapText="1"/>
    </xf>
    <xf numFmtId="0" fontId="25" fillId="0" borderId="4" xfId="0" applyFont="1" applyBorder="1" applyAlignment="1">
      <alignment horizontal="center" vertical="top" wrapText="1"/>
    </xf>
    <xf numFmtId="0" fontId="26" fillId="0" borderId="4" xfId="0" applyFont="1" applyBorder="1" applyAlignment="1">
      <alignment vertical="top" wrapText="1"/>
    </xf>
    <xf numFmtId="0" fontId="25" fillId="0" borderId="4" xfId="0" applyFont="1" applyBorder="1" applyAlignment="1">
      <alignment horizontal="left" vertical="top" wrapText="1"/>
    </xf>
    <xf numFmtId="49" fontId="20" fillId="0" borderId="4" xfId="0" applyNumberFormat="1" applyFont="1" applyBorder="1" applyAlignment="1">
      <alignment horizontal="left" vertical="center" wrapText="1"/>
    </xf>
    <xf numFmtId="0" fontId="30" fillId="0" borderId="4" xfId="0" applyFont="1" applyBorder="1" applyAlignment="1">
      <alignment vertical="center" wrapText="1"/>
    </xf>
    <xf numFmtId="0" fontId="20" fillId="0" borderId="4" xfId="0" applyFont="1" applyBorder="1" applyAlignment="1">
      <alignment vertical="top"/>
    </xf>
    <xf numFmtId="166" fontId="19" fillId="0" borderId="7" xfId="0" applyNumberFormat="1" applyFont="1" applyBorder="1" applyAlignment="1">
      <alignment horizontal="center" vertical="center"/>
    </xf>
    <xf numFmtId="166" fontId="19" fillId="0" borderId="9" xfId="0" applyNumberFormat="1" applyFont="1" applyBorder="1" applyAlignment="1">
      <alignment horizontal="center" vertical="center"/>
    </xf>
    <xf numFmtId="166" fontId="19" fillId="0" borderId="5" xfId="0" applyNumberFormat="1" applyFont="1" applyBorder="1" applyAlignment="1">
      <alignment horizontal="center" vertical="center"/>
    </xf>
    <xf numFmtId="0" fontId="20" fillId="0" borderId="7" xfId="0" applyFont="1" applyBorder="1" applyAlignment="1">
      <alignment horizontal="left" vertical="center" wrapText="1"/>
    </xf>
    <xf numFmtId="0" fontId="20" fillId="0" borderId="5" xfId="0" applyFont="1" applyBorder="1" applyAlignment="1">
      <alignment horizontal="left" vertical="center" wrapText="1"/>
    </xf>
    <xf numFmtId="165" fontId="20" fillId="0" borderId="7" xfId="0" applyNumberFormat="1" applyFont="1" applyBorder="1" applyAlignment="1">
      <alignment horizontal="center" vertical="center"/>
    </xf>
    <xf numFmtId="165" fontId="20" fillId="0" borderId="5" xfId="0" applyNumberFormat="1" applyFont="1" applyBorder="1" applyAlignment="1">
      <alignment horizontal="center" vertical="center"/>
    </xf>
    <xf numFmtId="0" fontId="20" fillId="0" borderId="8" xfId="0" applyFont="1" applyBorder="1" applyAlignment="1">
      <alignment horizontal="left" vertical="top" wrapText="1"/>
    </xf>
    <xf numFmtId="0" fontId="20" fillId="0" borderId="10" xfId="0" applyFont="1" applyBorder="1" applyAlignment="1">
      <alignment horizontal="left" vertical="top" wrapText="1"/>
    </xf>
    <xf numFmtId="0" fontId="20" fillId="0" borderId="6" xfId="0" applyFont="1" applyBorder="1" applyAlignment="1">
      <alignment horizontal="left" vertical="top" wrapText="1"/>
    </xf>
    <xf numFmtId="0" fontId="28" fillId="0" borderId="8" xfId="0" applyFont="1" applyBorder="1" applyAlignment="1">
      <alignment horizontal="left" vertical="top" wrapText="1"/>
    </xf>
    <xf numFmtId="0" fontId="28" fillId="0" borderId="10" xfId="0" applyFont="1" applyBorder="1" applyAlignment="1">
      <alignment horizontal="left" vertical="top" wrapText="1"/>
    </xf>
    <xf numFmtId="0" fontId="28" fillId="0" borderId="6" xfId="0" applyFont="1" applyBorder="1" applyAlignment="1">
      <alignment horizontal="left" vertical="top" wrapText="1"/>
    </xf>
    <xf numFmtId="0" fontId="22" fillId="0" borderId="7"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49" fontId="19" fillId="0" borderId="8" xfId="0" applyNumberFormat="1" applyFont="1" applyBorder="1" applyAlignment="1">
      <alignment horizontal="left" vertical="center" wrapText="1"/>
    </xf>
    <xf numFmtId="49" fontId="19" fillId="0" borderId="10" xfId="0" applyNumberFormat="1" applyFont="1" applyBorder="1" applyAlignment="1">
      <alignment horizontal="left" vertical="center" wrapText="1"/>
    </xf>
    <xf numFmtId="49" fontId="19" fillId="0" borderId="6" xfId="0" applyNumberFormat="1" applyFont="1" applyBorder="1" applyAlignment="1">
      <alignment horizontal="left" vertical="center" wrapText="1"/>
    </xf>
    <xf numFmtId="0" fontId="19" fillId="0" borderId="8" xfId="0" applyFont="1" applyBorder="1" applyAlignment="1">
      <alignment horizontal="left" vertical="center" wrapText="1"/>
    </xf>
    <xf numFmtId="0" fontId="19" fillId="0" borderId="10" xfId="0" applyFont="1" applyBorder="1" applyAlignment="1">
      <alignment horizontal="left" vertical="center" wrapText="1"/>
    </xf>
    <xf numFmtId="0" fontId="19" fillId="0" borderId="6" xfId="0" applyFont="1" applyBorder="1" applyAlignment="1">
      <alignment horizontal="left" vertical="center" wrapText="1"/>
    </xf>
    <xf numFmtId="2" fontId="22" fillId="0" borderId="7" xfId="0" applyNumberFormat="1" applyFont="1" applyBorder="1" applyAlignment="1">
      <alignment horizontal="left" vertical="top" wrapText="1"/>
    </xf>
    <xf numFmtId="2" fontId="22" fillId="0" borderId="9" xfId="0" applyNumberFormat="1" applyFont="1" applyBorder="1" applyAlignment="1">
      <alignment horizontal="left" vertical="top" wrapText="1"/>
    </xf>
    <xf numFmtId="2" fontId="22" fillId="0" borderId="5" xfId="0" applyNumberFormat="1" applyFont="1" applyBorder="1" applyAlignment="1">
      <alignment horizontal="left" vertical="top" wrapText="1"/>
    </xf>
    <xf numFmtId="49" fontId="20" fillId="0" borderId="8" xfId="0" applyNumberFormat="1" applyFont="1" applyBorder="1" applyAlignment="1">
      <alignment horizontal="left" vertical="center" wrapText="1"/>
    </xf>
    <xf numFmtId="49" fontId="20" fillId="0" borderId="10" xfId="0" applyNumberFormat="1" applyFont="1" applyBorder="1" applyAlignment="1">
      <alignment horizontal="left" vertical="center" wrapText="1"/>
    </xf>
    <xf numFmtId="49" fontId="20" fillId="0" borderId="6" xfId="0" applyNumberFormat="1" applyFont="1" applyBorder="1" applyAlignment="1">
      <alignment horizontal="left" vertical="center" wrapText="1"/>
    </xf>
    <xf numFmtId="0" fontId="20" fillId="0" borderId="8" xfId="0" applyFont="1" applyBorder="1" applyAlignment="1">
      <alignment horizontal="left" vertical="center" wrapText="1"/>
    </xf>
    <xf numFmtId="0" fontId="20" fillId="0" borderId="10" xfId="0" applyFont="1" applyBorder="1" applyAlignment="1">
      <alignment horizontal="left" vertical="center" wrapText="1"/>
    </xf>
    <xf numFmtId="0" fontId="20" fillId="0" borderId="6" xfId="0" applyFont="1" applyBorder="1" applyAlignment="1">
      <alignment horizontal="left" vertical="center" wrapText="1"/>
    </xf>
    <xf numFmtId="166" fontId="19" fillId="0" borderId="7" xfId="0" applyNumberFormat="1" applyFont="1" applyBorder="1" applyAlignment="1">
      <alignment horizontal="center" vertical="center" wrapText="1"/>
    </xf>
    <xf numFmtId="166" fontId="19" fillId="0" borderId="9" xfId="0" applyNumberFormat="1" applyFont="1" applyBorder="1" applyAlignment="1">
      <alignment horizontal="center" vertical="center" wrapText="1"/>
    </xf>
    <xf numFmtId="166" fontId="19" fillId="0" borderId="5" xfId="0" applyNumberFormat="1" applyFont="1" applyBorder="1" applyAlignment="1">
      <alignment horizontal="center" vertical="center" wrapText="1"/>
    </xf>
    <xf numFmtId="166" fontId="28" fillId="0" borderId="4" xfId="0" applyNumberFormat="1" applyFont="1" applyBorder="1" applyAlignment="1">
      <alignment horizontal="center" vertical="center" wrapText="1"/>
    </xf>
    <xf numFmtId="49" fontId="25" fillId="0" borderId="4" xfId="0" applyNumberFormat="1" applyFont="1" applyBorder="1" applyAlignment="1">
      <alignment horizontal="left" vertical="top" wrapText="1"/>
    </xf>
    <xf numFmtId="165" fontId="19" fillId="18" borderId="7" xfId="0" applyNumberFormat="1" applyFont="1" applyFill="1" applyBorder="1" applyAlignment="1">
      <alignment horizontal="center" vertical="top" wrapText="1"/>
    </xf>
    <xf numFmtId="165" fontId="19" fillId="18" borderId="5" xfId="0" applyNumberFormat="1" applyFont="1" applyFill="1" applyBorder="1" applyAlignment="1">
      <alignment horizontal="center" vertical="top" wrapText="1"/>
    </xf>
    <xf numFmtId="165" fontId="11" fillId="0" borderId="4" xfId="0" applyNumberFormat="1" applyFont="1" applyBorder="1" applyAlignment="1">
      <alignment horizontal="right" wrapText="1"/>
    </xf>
  </cellXfs>
  <cellStyles count="24">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Заголовок 1" xfId="19" builtinId="16" customBuiltin="1"/>
    <cellStyle name="Заголовок 2" xfId="20" builtinId="17" customBuiltin="1"/>
    <cellStyle name="Заголовок 3" xfId="21" builtinId="18" customBuiltin="1"/>
    <cellStyle name="Заголовок 4" xfId="22" builtinId="19" customBuiltin="1"/>
    <cellStyle name="Звичайний" xfId="0" builtinId="0"/>
    <cellStyle name="Фінансовий" xfId="23" builtin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FF3300"/>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7"/>
  <sheetViews>
    <sheetView topLeftCell="A34" zoomScale="70" zoomScaleNormal="70" zoomScaleSheetLayoutView="70" zoomScalePageLayoutView="75" workbookViewId="0">
      <selection activeCell="O10" sqref="O10:O22"/>
    </sheetView>
  </sheetViews>
  <sheetFormatPr defaultColWidth="9.140625" defaultRowHeight="12.75" x14ac:dyDescent="0.2"/>
  <cols>
    <col min="1" max="1" width="18.7109375" style="1" customWidth="1"/>
    <col min="2" max="2" width="15.42578125" style="1" customWidth="1"/>
    <col min="3" max="3" width="82" style="1" customWidth="1"/>
    <col min="4" max="4" width="17.140625" style="1" customWidth="1"/>
    <col min="5" max="5" width="25.140625" style="1" customWidth="1"/>
    <col min="6" max="6" width="17" style="1" customWidth="1"/>
    <col min="7" max="7" width="16.7109375" style="1" customWidth="1"/>
    <col min="8" max="8" width="31.42578125" style="1" customWidth="1"/>
    <col min="9" max="9" width="18.7109375" style="1" customWidth="1"/>
    <col min="10" max="10" width="14.42578125" style="1" customWidth="1"/>
    <col min="11" max="11" width="13.42578125" style="1" customWidth="1"/>
    <col min="12" max="12" width="1.85546875" style="2" customWidth="1"/>
    <col min="13" max="13" width="18.42578125" style="1" customWidth="1"/>
    <col min="14" max="14" width="16" style="1" customWidth="1"/>
    <col min="15" max="15" width="79.42578125" style="1" customWidth="1"/>
    <col min="16" max="16" width="15.7109375" style="1" customWidth="1"/>
    <col min="17" max="17" width="23.85546875" style="1" customWidth="1"/>
    <col min="18" max="18" width="10.85546875" style="1" customWidth="1"/>
    <col min="19" max="19" width="16.28515625" style="1" customWidth="1"/>
    <col min="20" max="20" width="30.140625" style="1" customWidth="1"/>
    <col min="21" max="21" width="12.42578125" style="1" customWidth="1"/>
    <col min="22" max="22" width="13.42578125" style="1" customWidth="1"/>
    <col min="23" max="23" width="17.5703125" style="1" customWidth="1"/>
    <col min="24" max="24" width="0.140625" style="1" customWidth="1"/>
    <col min="25" max="25" width="3.5703125" style="1" customWidth="1"/>
    <col min="26" max="26" width="9.140625" style="1" customWidth="1"/>
    <col min="27" max="27" width="15.28515625" style="1" bestFit="1" customWidth="1"/>
    <col min="28" max="28" width="10.7109375" style="1" bestFit="1" customWidth="1"/>
    <col min="29" max="29" width="12.140625" style="1" bestFit="1" customWidth="1"/>
    <col min="30" max="30" width="13.28515625" style="1" bestFit="1" customWidth="1"/>
    <col min="31" max="16384" width="9.140625" style="1"/>
  </cols>
  <sheetData>
    <row r="1" spans="1:24" ht="32.25" customHeight="1" x14ac:dyDescent="0.2">
      <c r="A1" s="189" t="s">
        <v>39</v>
      </c>
      <c r="B1" s="189"/>
      <c r="C1" s="189"/>
      <c r="D1" s="189"/>
      <c r="E1" s="189"/>
      <c r="F1" s="189"/>
      <c r="G1" s="189"/>
      <c r="H1" s="189"/>
      <c r="I1" s="189"/>
      <c r="J1" s="189"/>
      <c r="K1" s="189"/>
      <c r="L1" s="189"/>
      <c r="M1" s="189"/>
      <c r="N1" s="189"/>
      <c r="O1" s="189"/>
      <c r="P1" s="189"/>
      <c r="Q1" s="189"/>
      <c r="R1" s="189"/>
      <c r="S1" s="189"/>
      <c r="T1" s="189"/>
      <c r="U1" s="189"/>
      <c r="V1" s="189"/>
      <c r="W1" s="189"/>
      <c r="X1" s="189"/>
    </row>
    <row r="2" spans="1:24" ht="23.25" customHeight="1" x14ac:dyDescent="0.3">
      <c r="A2" s="190" t="s">
        <v>18</v>
      </c>
      <c r="B2" s="190"/>
      <c r="C2" s="190"/>
      <c r="D2" s="190"/>
      <c r="E2" s="190"/>
      <c r="F2" s="190"/>
      <c r="G2" s="190"/>
      <c r="H2" s="190"/>
      <c r="I2" s="190"/>
      <c r="J2" s="190"/>
      <c r="K2" s="190"/>
      <c r="L2" s="30"/>
      <c r="M2" s="190" t="s">
        <v>19</v>
      </c>
      <c r="N2" s="190"/>
      <c r="O2" s="190"/>
      <c r="P2" s="190"/>
      <c r="Q2" s="190"/>
      <c r="R2" s="190"/>
      <c r="S2" s="190"/>
      <c r="T2" s="190"/>
      <c r="U2" s="190"/>
      <c r="V2" s="190"/>
      <c r="W2" s="190"/>
      <c r="X2" s="190"/>
    </row>
    <row r="3" spans="1:24" ht="45.75" customHeight="1" x14ac:dyDescent="0.25">
      <c r="A3" s="183" t="s">
        <v>36</v>
      </c>
      <c r="B3" s="183"/>
      <c r="C3" s="183"/>
      <c r="D3" s="183"/>
      <c r="E3" s="183"/>
      <c r="F3" s="183"/>
      <c r="G3" s="183"/>
      <c r="H3" s="183"/>
      <c r="I3" s="183"/>
      <c r="J3" s="183"/>
      <c r="K3" s="183"/>
      <c r="L3" s="31"/>
      <c r="M3" s="183" t="s">
        <v>36</v>
      </c>
      <c r="N3" s="183"/>
      <c r="O3" s="183"/>
      <c r="P3" s="183"/>
      <c r="Q3" s="183"/>
      <c r="R3" s="183"/>
      <c r="S3" s="183"/>
      <c r="T3" s="183"/>
      <c r="U3" s="183"/>
      <c r="V3" s="183"/>
      <c r="W3" s="183"/>
      <c r="X3" s="183"/>
    </row>
    <row r="4" spans="1:24" s="3" customFormat="1" ht="23.25" customHeight="1" x14ac:dyDescent="0.25">
      <c r="A4" s="183" t="s">
        <v>38</v>
      </c>
      <c r="B4" s="184"/>
      <c r="C4" s="184"/>
      <c r="D4" s="184"/>
      <c r="E4" s="184"/>
      <c r="F4" s="184"/>
      <c r="G4" s="184"/>
      <c r="H4" s="184"/>
      <c r="I4" s="184"/>
      <c r="J4" s="184"/>
      <c r="K4" s="184"/>
      <c r="L4" s="32"/>
      <c r="M4" s="183" t="s">
        <v>37</v>
      </c>
      <c r="N4" s="184"/>
      <c r="O4" s="184"/>
      <c r="P4" s="184"/>
      <c r="Q4" s="184"/>
      <c r="R4" s="184"/>
      <c r="S4" s="184"/>
      <c r="T4" s="184"/>
      <c r="U4" s="184"/>
      <c r="V4" s="184"/>
      <c r="W4" s="184"/>
      <c r="X4" s="184"/>
    </row>
    <row r="5" spans="1:24" s="3" customFormat="1" ht="23.25" customHeight="1" x14ac:dyDescent="0.25">
      <c r="A5" s="192" t="s">
        <v>3</v>
      </c>
      <c r="B5" s="193"/>
      <c r="C5" s="193"/>
      <c r="D5" s="193"/>
      <c r="E5" s="193"/>
      <c r="F5" s="193"/>
      <c r="G5" s="193"/>
      <c r="H5" s="193"/>
      <c r="I5" s="193"/>
      <c r="J5" s="193"/>
      <c r="K5" s="193"/>
      <c r="L5" s="32"/>
      <c r="M5" s="192" t="s">
        <v>3</v>
      </c>
      <c r="N5" s="193"/>
      <c r="O5" s="193"/>
      <c r="P5" s="193"/>
      <c r="Q5" s="193"/>
      <c r="R5" s="193"/>
      <c r="S5" s="193"/>
      <c r="T5" s="193"/>
      <c r="U5" s="193"/>
      <c r="V5" s="193"/>
      <c r="W5" s="193"/>
      <c r="X5" s="5"/>
    </row>
    <row r="6" spans="1:24" ht="20.25" customHeight="1" x14ac:dyDescent="0.25">
      <c r="A6" s="181" t="s">
        <v>35</v>
      </c>
      <c r="B6" s="181"/>
      <c r="C6" s="181"/>
      <c r="D6" s="191"/>
      <c r="E6" s="191"/>
      <c r="F6" s="191"/>
      <c r="G6" s="191"/>
      <c r="H6" s="191"/>
      <c r="I6" s="191"/>
      <c r="J6" s="191"/>
      <c r="K6" s="191"/>
      <c r="L6" s="31"/>
      <c r="M6" s="181" t="s">
        <v>35</v>
      </c>
      <c r="N6" s="181"/>
      <c r="O6" s="181"/>
      <c r="P6" s="191"/>
      <c r="Q6" s="191"/>
      <c r="R6" s="191"/>
      <c r="S6" s="191"/>
      <c r="T6" s="191"/>
      <c r="U6" s="191"/>
      <c r="V6" s="191"/>
      <c r="W6" s="191"/>
      <c r="X6" s="191"/>
    </row>
    <row r="7" spans="1:24" ht="20.25" customHeight="1" x14ac:dyDescent="0.25">
      <c r="A7" s="181"/>
      <c r="B7" s="181"/>
      <c r="C7" s="181"/>
      <c r="D7" s="191"/>
      <c r="E7" s="191"/>
      <c r="F7" s="191"/>
      <c r="G7" s="191"/>
      <c r="H7" s="191"/>
      <c r="I7" s="191"/>
      <c r="J7" s="191"/>
      <c r="K7" s="191"/>
      <c r="L7" s="31"/>
      <c r="M7" s="181"/>
      <c r="N7" s="181"/>
      <c r="O7" s="181"/>
      <c r="P7" s="191"/>
      <c r="Q7" s="191"/>
      <c r="R7" s="191"/>
      <c r="S7" s="191"/>
      <c r="T7" s="191"/>
      <c r="U7" s="191"/>
      <c r="V7" s="191"/>
      <c r="W7" s="191"/>
      <c r="X7" s="191"/>
    </row>
    <row r="8" spans="1:24" ht="36.75" customHeight="1" x14ac:dyDescent="0.3">
      <c r="A8" s="178" t="s">
        <v>4</v>
      </c>
      <c r="B8" s="178" t="s">
        <v>20</v>
      </c>
      <c r="C8" s="178" t="s">
        <v>13</v>
      </c>
      <c r="D8" s="178" t="s">
        <v>1</v>
      </c>
      <c r="E8" s="178" t="s">
        <v>14</v>
      </c>
      <c r="F8" s="178" t="s">
        <v>0</v>
      </c>
      <c r="G8" s="181" t="s">
        <v>15</v>
      </c>
      <c r="H8" s="181" t="s">
        <v>17</v>
      </c>
      <c r="I8" s="182"/>
      <c r="J8" s="182"/>
      <c r="K8" s="182"/>
      <c r="L8" s="6"/>
      <c r="M8" s="178" t="s">
        <v>12</v>
      </c>
      <c r="N8" s="178" t="s">
        <v>20</v>
      </c>
      <c r="O8" s="178" t="s">
        <v>13</v>
      </c>
      <c r="P8" s="178" t="s">
        <v>1</v>
      </c>
      <c r="Q8" s="178" t="s">
        <v>14</v>
      </c>
      <c r="R8" s="178" t="s">
        <v>11</v>
      </c>
      <c r="S8" s="181" t="s">
        <v>15</v>
      </c>
      <c r="T8" s="181" t="s">
        <v>17</v>
      </c>
      <c r="U8" s="182"/>
      <c r="V8" s="182"/>
      <c r="W8" s="182"/>
      <c r="X8" s="182"/>
    </row>
    <row r="9" spans="1:24" ht="68.25" customHeight="1" x14ac:dyDescent="0.3">
      <c r="A9" s="178"/>
      <c r="B9" s="178"/>
      <c r="C9" s="178"/>
      <c r="D9" s="178"/>
      <c r="E9" s="178"/>
      <c r="F9" s="178"/>
      <c r="G9" s="183"/>
      <c r="H9" s="24" t="s">
        <v>16</v>
      </c>
      <c r="I9" s="24" t="s">
        <v>5</v>
      </c>
      <c r="J9" s="24" t="s">
        <v>6</v>
      </c>
      <c r="K9" s="24" t="s">
        <v>2</v>
      </c>
      <c r="L9" s="6"/>
      <c r="M9" s="178"/>
      <c r="N9" s="178"/>
      <c r="O9" s="178"/>
      <c r="P9" s="178"/>
      <c r="Q9" s="178"/>
      <c r="R9" s="178"/>
      <c r="S9" s="183"/>
      <c r="T9" s="24" t="s">
        <v>16</v>
      </c>
      <c r="U9" s="24" t="s">
        <v>5</v>
      </c>
      <c r="V9" s="24" t="s">
        <v>6</v>
      </c>
      <c r="W9" s="24" t="s">
        <v>2</v>
      </c>
      <c r="X9" s="34"/>
    </row>
    <row r="10" spans="1:24" ht="22.5" customHeight="1" x14ac:dyDescent="0.3">
      <c r="A10" s="174"/>
      <c r="B10" s="186"/>
      <c r="C10" s="177" t="s">
        <v>68</v>
      </c>
      <c r="D10" s="174" t="s">
        <v>70</v>
      </c>
      <c r="E10" s="177" t="s">
        <v>41</v>
      </c>
      <c r="F10" s="174" t="s">
        <v>7</v>
      </c>
      <c r="G10" s="7" t="s">
        <v>22</v>
      </c>
      <c r="H10" s="179" t="s">
        <v>23</v>
      </c>
      <c r="I10" s="180"/>
      <c r="J10" s="180"/>
      <c r="K10" s="180"/>
      <c r="L10" s="6"/>
      <c r="M10" s="174"/>
      <c r="N10" s="186"/>
      <c r="O10" s="177" t="s">
        <v>63</v>
      </c>
      <c r="P10" s="174" t="s">
        <v>21</v>
      </c>
      <c r="Q10" s="177" t="s">
        <v>65</v>
      </c>
      <c r="R10" s="174" t="s">
        <v>7</v>
      </c>
      <c r="S10" s="7" t="s">
        <v>22</v>
      </c>
      <c r="T10" s="179" t="s">
        <v>23</v>
      </c>
      <c r="U10" s="180"/>
      <c r="V10" s="180"/>
      <c r="W10" s="180"/>
      <c r="X10" s="35"/>
    </row>
    <row r="11" spans="1:24" ht="69.75" customHeight="1" x14ac:dyDescent="0.3">
      <c r="A11" s="188"/>
      <c r="B11" s="185"/>
      <c r="C11" s="177"/>
      <c r="D11" s="174"/>
      <c r="E11" s="177"/>
      <c r="F11" s="174"/>
      <c r="G11" s="11">
        <v>300000</v>
      </c>
      <c r="H11" s="12" t="s">
        <v>24</v>
      </c>
      <c r="I11" s="11">
        <v>50000</v>
      </c>
      <c r="J11" s="11">
        <v>100000</v>
      </c>
      <c r="K11" s="11">
        <v>150000</v>
      </c>
      <c r="L11" s="6"/>
      <c r="M11" s="174"/>
      <c r="N11" s="185"/>
      <c r="O11" s="177"/>
      <c r="P11" s="174"/>
      <c r="Q11" s="177"/>
      <c r="R11" s="174"/>
      <c r="S11" s="11" t="s">
        <v>59</v>
      </c>
      <c r="T11" s="45" t="s">
        <v>52</v>
      </c>
      <c r="U11" s="11">
        <v>50000</v>
      </c>
      <c r="V11" s="11">
        <v>20000</v>
      </c>
      <c r="W11" s="11">
        <v>120000</v>
      </c>
      <c r="X11" s="36"/>
    </row>
    <row r="12" spans="1:24" ht="35.25" customHeight="1" x14ac:dyDescent="0.3">
      <c r="A12" s="188"/>
      <c r="B12" s="185"/>
      <c r="C12" s="177"/>
      <c r="D12" s="174"/>
      <c r="E12" s="177"/>
      <c r="F12" s="174"/>
      <c r="G12" s="13" t="s">
        <v>69</v>
      </c>
      <c r="H12" s="179" t="s">
        <v>53</v>
      </c>
      <c r="I12" s="180"/>
      <c r="J12" s="180"/>
      <c r="K12" s="180"/>
      <c r="L12" s="6"/>
      <c r="M12" s="174"/>
      <c r="N12" s="185"/>
      <c r="O12" s="177"/>
      <c r="P12" s="174"/>
      <c r="Q12" s="177"/>
      <c r="R12" s="174"/>
      <c r="S12" s="13"/>
      <c r="T12" s="179" t="s">
        <v>53</v>
      </c>
      <c r="U12" s="186"/>
      <c r="V12" s="186"/>
      <c r="W12" s="186"/>
      <c r="X12" s="35"/>
    </row>
    <row r="13" spans="1:24" ht="34.5" customHeight="1" x14ac:dyDescent="0.3">
      <c r="A13" s="188"/>
      <c r="B13" s="185"/>
      <c r="C13" s="177"/>
      <c r="D13" s="174"/>
      <c r="E13" s="177"/>
      <c r="F13" s="174"/>
      <c r="G13" s="13"/>
      <c r="H13" s="43"/>
      <c r="I13" s="44"/>
      <c r="J13" s="44"/>
      <c r="K13" s="44"/>
      <c r="L13" s="6"/>
      <c r="M13" s="174"/>
      <c r="N13" s="185"/>
      <c r="O13" s="177"/>
      <c r="P13" s="174"/>
      <c r="Q13" s="177"/>
      <c r="R13" s="174"/>
      <c r="S13" s="196"/>
      <c r="T13" s="9" t="s">
        <v>49</v>
      </c>
      <c r="U13" s="15">
        <v>400</v>
      </c>
      <c r="V13" s="15">
        <v>160</v>
      </c>
      <c r="W13" s="15">
        <v>120</v>
      </c>
      <c r="X13" s="35"/>
    </row>
    <row r="14" spans="1:24" ht="19.5" customHeight="1" x14ac:dyDescent="0.3">
      <c r="A14" s="188"/>
      <c r="B14" s="185"/>
      <c r="C14" s="177"/>
      <c r="D14" s="174"/>
      <c r="E14" s="177"/>
      <c r="F14" s="174"/>
      <c r="G14" s="14"/>
      <c r="H14" s="9" t="s">
        <v>42</v>
      </c>
      <c r="I14" s="15">
        <v>400</v>
      </c>
      <c r="J14" s="15">
        <v>800</v>
      </c>
      <c r="K14" s="15">
        <v>880</v>
      </c>
      <c r="L14" s="6"/>
      <c r="M14" s="174"/>
      <c r="N14" s="185"/>
      <c r="O14" s="177"/>
      <c r="P14" s="174"/>
      <c r="Q14" s="177"/>
      <c r="R14" s="174"/>
      <c r="S14" s="176"/>
      <c r="T14" s="9" t="s">
        <v>45</v>
      </c>
      <c r="U14" s="15"/>
      <c r="V14" s="15"/>
      <c r="W14" s="15"/>
      <c r="X14" s="37"/>
    </row>
    <row r="15" spans="1:24" customFormat="1" ht="22.5" customHeight="1" x14ac:dyDescent="0.3">
      <c r="A15" s="185"/>
      <c r="B15" s="185"/>
      <c r="C15" s="177"/>
      <c r="D15" s="174"/>
      <c r="E15" s="177"/>
      <c r="F15" s="174"/>
      <c r="G15" s="13"/>
      <c r="H15" s="16" t="s">
        <v>25</v>
      </c>
      <c r="I15" s="15"/>
      <c r="J15" s="15"/>
      <c r="K15" s="15"/>
      <c r="L15" s="6"/>
      <c r="M15" s="185"/>
      <c r="N15" s="185"/>
      <c r="O15" s="177"/>
      <c r="P15" s="174"/>
      <c r="Q15" s="177"/>
      <c r="R15" s="174"/>
      <c r="S15" s="176"/>
      <c r="T15" s="16" t="s">
        <v>50</v>
      </c>
      <c r="U15" s="15">
        <v>340</v>
      </c>
      <c r="V15" s="15">
        <v>50</v>
      </c>
      <c r="W15" s="15">
        <v>72</v>
      </c>
      <c r="X15" s="37"/>
    </row>
    <row r="16" spans="1:24" customFormat="1" ht="21" customHeight="1" x14ac:dyDescent="0.3">
      <c r="A16" s="185"/>
      <c r="B16" s="185"/>
      <c r="C16" s="177"/>
      <c r="D16" s="174"/>
      <c r="E16" s="177"/>
      <c r="F16" s="174"/>
      <c r="G16" s="187">
        <v>50000</v>
      </c>
      <c r="H16" s="9" t="s">
        <v>27</v>
      </c>
      <c r="I16" s="15">
        <v>340</v>
      </c>
      <c r="J16" s="15">
        <v>580</v>
      </c>
      <c r="K16" s="15">
        <v>48</v>
      </c>
      <c r="L16" s="6"/>
      <c r="M16" s="185"/>
      <c r="N16" s="185"/>
      <c r="O16" s="177"/>
      <c r="P16" s="174"/>
      <c r="Q16" s="177"/>
      <c r="R16" s="174"/>
      <c r="S16" s="176"/>
      <c r="T16" s="9" t="s">
        <v>26</v>
      </c>
      <c r="U16" s="15">
        <v>60</v>
      </c>
      <c r="V16" s="15">
        <v>110</v>
      </c>
      <c r="W16" s="15">
        <v>48</v>
      </c>
      <c r="X16" s="37"/>
    </row>
    <row r="17" spans="1:24" customFormat="1" ht="21" customHeight="1" x14ac:dyDescent="0.3">
      <c r="A17" s="185"/>
      <c r="B17" s="185"/>
      <c r="C17" s="177"/>
      <c r="D17" s="174"/>
      <c r="E17" s="177"/>
      <c r="F17" s="174"/>
      <c r="G17" s="187"/>
      <c r="H17" s="9" t="s">
        <v>26</v>
      </c>
      <c r="I17" s="15">
        <v>60</v>
      </c>
      <c r="J17" s="15">
        <v>220</v>
      </c>
      <c r="K17" s="15">
        <v>320</v>
      </c>
      <c r="L17" s="6"/>
      <c r="M17" s="185"/>
      <c r="N17" s="185"/>
      <c r="O17" s="177"/>
      <c r="P17" s="174"/>
      <c r="Q17" s="177"/>
      <c r="R17" s="174"/>
      <c r="S17" s="176"/>
      <c r="T17" s="9"/>
      <c r="U17" s="15"/>
      <c r="V17" s="15"/>
      <c r="W17" s="15"/>
      <c r="X17" s="37"/>
    </row>
    <row r="18" spans="1:24" customFormat="1" ht="53.25" customHeight="1" x14ac:dyDescent="0.3">
      <c r="A18" s="185"/>
      <c r="B18" s="185"/>
      <c r="C18" s="177"/>
      <c r="D18" s="174"/>
      <c r="E18" s="177"/>
      <c r="F18" s="174"/>
      <c r="G18" s="187"/>
      <c r="H18" s="9" t="s">
        <v>51</v>
      </c>
      <c r="I18" s="15">
        <v>300</v>
      </c>
      <c r="J18" s="15">
        <v>600</v>
      </c>
      <c r="K18" s="15">
        <v>900</v>
      </c>
      <c r="L18" s="6"/>
      <c r="M18" s="185"/>
      <c r="N18" s="185"/>
      <c r="O18" s="177"/>
      <c r="P18" s="174"/>
      <c r="Q18" s="177"/>
      <c r="R18" s="174"/>
      <c r="S18" s="176"/>
      <c r="T18" s="9" t="s">
        <v>51</v>
      </c>
      <c r="U18" s="15">
        <v>300</v>
      </c>
      <c r="V18" s="15">
        <v>125</v>
      </c>
      <c r="W18" s="15">
        <v>480</v>
      </c>
      <c r="X18" s="37"/>
    </row>
    <row r="19" spans="1:24" customFormat="1" ht="32.25" customHeight="1" x14ac:dyDescent="0.3">
      <c r="A19" s="185"/>
      <c r="B19" s="185"/>
      <c r="C19" s="177"/>
      <c r="D19" s="174"/>
      <c r="E19" s="177"/>
      <c r="F19" s="174"/>
      <c r="G19" s="187"/>
      <c r="H19" s="179" t="s">
        <v>28</v>
      </c>
      <c r="I19" s="180"/>
      <c r="J19" s="180"/>
      <c r="K19" s="180"/>
      <c r="L19" s="6"/>
      <c r="M19" s="185"/>
      <c r="N19" s="185"/>
      <c r="O19" s="177"/>
      <c r="P19" s="174"/>
      <c r="Q19" s="177"/>
      <c r="R19" s="174"/>
      <c r="S19" s="176"/>
      <c r="T19" s="179" t="s">
        <v>54</v>
      </c>
      <c r="U19" s="180"/>
      <c r="V19" s="180"/>
      <c r="W19" s="180"/>
      <c r="X19" s="35"/>
    </row>
    <row r="20" spans="1:24" customFormat="1" ht="79.5" customHeight="1" x14ac:dyDescent="0.3">
      <c r="A20" s="185"/>
      <c r="B20" s="185"/>
      <c r="C20" s="177"/>
      <c r="D20" s="174"/>
      <c r="E20" s="177"/>
      <c r="F20" s="174"/>
      <c r="G20" s="187"/>
      <c r="H20" s="10" t="s">
        <v>71</v>
      </c>
      <c r="I20" s="17">
        <v>125</v>
      </c>
      <c r="J20" s="18">
        <v>125</v>
      </c>
      <c r="K20" s="17">
        <v>125</v>
      </c>
      <c r="L20" s="6"/>
      <c r="M20" s="185"/>
      <c r="N20" s="185"/>
      <c r="O20" s="177"/>
      <c r="P20" s="174"/>
      <c r="Q20" s="177"/>
      <c r="R20" s="174"/>
      <c r="S20" s="176"/>
      <c r="T20" s="10" t="s">
        <v>29</v>
      </c>
      <c r="U20" s="17">
        <v>125</v>
      </c>
      <c r="V20" s="18">
        <v>125</v>
      </c>
      <c r="W20" s="48">
        <v>1000</v>
      </c>
      <c r="X20" s="38"/>
    </row>
    <row r="21" spans="1:24" customFormat="1" ht="30.75" customHeight="1" x14ac:dyDescent="0.3">
      <c r="A21" s="185"/>
      <c r="B21" s="185"/>
      <c r="C21" s="177"/>
      <c r="D21" s="174"/>
      <c r="E21" s="177"/>
      <c r="F21" s="174"/>
      <c r="G21" s="187"/>
      <c r="H21" s="179" t="s">
        <v>30</v>
      </c>
      <c r="I21" s="180"/>
      <c r="J21" s="180"/>
      <c r="K21" s="180"/>
      <c r="L21" s="6"/>
      <c r="M21" s="185"/>
      <c r="N21" s="185"/>
      <c r="O21" s="177"/>
      <c r="P21" s="174"/>
      <c r="Q21" s="177"/>
      <c r="R21" s="174"/>
      <c r="S21" s="176"/>
      <c r="T21" s="179" t="s">
        <v>55</v>
      </c>
      <c r="U21" s="180"/>
      <c r="V21" s="180"/>
      <c r="W21" s="180"/>
      <c r="X21" s="35"/>
    </row>
    <row r="22" spans="1:24" customFormat="1" ht="42" customHeight="1" x14ac:dyDescent="0.3">
      <c r="A22" s="185"/>
      <c r="B22" s="185"/>
      <c r="C22" s="177"/>
      <c r="D22" s="174"/>
      <c r="E22" s="177"/>
      <c r="F22" s="174"/>
      <c r="G22" s="187"/>
      <c r="H22" s="10" t="s">
        <v>72</v>
      </c>
      <c r="I22" s="19">
        <v>100</v>
      </c>
      <c r="J22" s="15">
        <v>200</v>
      </c>
      <c r="K22" s="20">
        <v>150</v>
      </c>
      <c r="L22" s="6"/>
      <c r="M22" s="185"/>
      <c r="N22" s="185"/>
      <c r="O22" s="177"/>
      <c r="P22" s="174"/>
      <c r="Q22" s="177"/>
      <c r="R22" s="174"/>
      <c r="S22" s="176"/>
      <c r="T22" s="10" t="s">
        <v>75</v>
      </c>
      <c r="U22" s="19">
        <v>100</v>
      </c>
      <c r="V22" s="15">
        <v>160</v>
      </c>
      <c r="W22" s="20">
        <v>150</v>
      </c>
      <c r="X22" s="34"/>
    </row>
    <row r="23" spans="1:24" customFormat="1" ht="34.9" customHeight="1" x14ac:dyDescent="0.3">
      <c r="A23" s="202"/>
      <c r="B23" s="202"/>
      <c r="C23" s="177" t="s">
        <v>66</v>
      </c>
      <c r="D23" s="201" t="s">
        <v>73</v>
      </c>
      <c r="E23" s="177" t="s">
        <v>43</v>
      </c>
      <c r="F23" s="174" t="s">
        <v>7</v>
      </c>
      <c r="G23" s="26" t="s">
        <v>10</v>
      </c>
      <c r="H23" s="200" t="s">
        <v>32</v>
      </c>
      <c r="I23" s="200"/>
      <c r="J23" s="200"/>
      <c r="K23" s="200"/>
      <c r="L23" s="6"/>
      <c r="M23" s="175"/>
      <c r="N23" s="175"/>
      <c r="O23" s="177" t="s">
        <v>64</v>
      </c>
      <c r="P23" s="201" t="s">
        <v>31</v>
      </c>
      <c r="Q23" s="177" t="s">
        <v>43</v>
      </c>
      <c r="R23" s="174" t="s">
        <v>7</v>
      </c>
      <c r="S23" s="26" t="s">
        <v>10</v>
      </c>
      <c r="T23" s="200" t="s">
        <v>23</v>
      </c>
      <c r="U23" s="200"/>
      <c r="V23" s="200"/>
      <c r="W23" s="200"/>
      <c r="X23" s="39"/>
    </row>
    <row r="24" spans="1:24" customFormat="1" ht="49.15" customHeight="1" x14ac:dyDescent="0.3">
      <c r="A24" s="203"/>
      <c r="B24" s="203"/>
      <c r="C24" s="204"/>
      <c r="D24" s="201"/>
      <c r="E24" s="177"/>
      <c r="F24" s="174"/>
      <c r="G24" s="195">
        <f>I24+J24+K24</f>
        <v>10830</v>
      </c>
      <c r="H24" s="21" t="s">
        <v>33</v>
      </c>
      <c r="I24" s="27">
        <v>3000</v>
      </c>
      <c r="J24" s="28">
        <v>3630</v>
      </c>
      <c r="K24" s="28">
        <v>4200</v>
      </c>
      <c r="L24" s="6"/>
      <c r="M24" s="176"/>
      <c r="N24" s="176"/>
      <c r="O24" s="177"/>
      <c r="P24" s="201"/>
      <c r="Q24" s="177"/>
      <c r="R24" s="174"/>
      <c r="S24" s="29">
        <v>10830</v>
      </c>
      <c r="T24" s="21" t="s">
        <v>56</v>
      </c>
      <c r="U24" s="27">
        <v>3000</v>
      </c>
      <c r="V24" s="28">
        <v>3630</v>
      </c>
      <c r="W24" s="28">
        <v>4200</v>
      </c>
      <c r="X24" s="39"/>
    </row>
    <row r="25" spans="1:24" customFormat="1" ht="50.25" customHeight="1" x14ac:dyDescent="0.3">
      <c r="A25" s="203"/>
      <c r="B25" s="203"/>
      <c r="C25" s="204"/>
      <c r="D25" s="201"/>
      <c r="E25" s="177"/>
      <c r="F25" s="174"/>
      <c r="G25" s="195"/>
      <c r="H25" s="23" t="s">
        <v>8</v>
      </c>
      <c r="I25" s="25"/>
      <c r="J25" s="25"/>
      <c r="K25" s="25"/>
      <c r="L25" s="6"/>
      <c r="M25" s="176"/>
      <c r="N25" s="176"/>
      <c r="O25" s="177"/>
      <c r="P25" s="201"/>
      <c r="Q25" s="177"/>
      <c r="R25" s="174"/>
      <c r="S25" s="15"/>
      <c r="T25" s="23" t="s">
        <v>53</v>
      </c>
      <c r="U25" s="25"/>
      <c r="V25" s="25"/>
      <c r="W25" s="25"/>
      <c r="X25" s="39"/>
    </row>
    <row r="26" spans="1:24" customFormat="1" ht="50.25" customHeight="1" x14ac:dyDescent="0.3">
      <c r="A26" s="203"/>
      <c r="B26" s="203"/>
      <c r="C26" s="204"/>
      <c r="D26" s="201"/>
      <c r="E26" s="177"/>
      <c r="F26" s="174"/>
      <c r="G26" s="195"/>
      <c r="H26" s="16" t="s">
        <v>67</v>
      </c>
      <c r="I26" s="25">
        <v>10000</v>
      </c>
      <c r="J26" s="25">
        <v>1100</v>
      </c>
      <c r="K26" s="25">
        <v>12000</v>
      </c>
      <c r="L26" s="6"/>
      <c r="M26" s="176"/>
      <c r="N26" s="176"/>
      <c r="O26" s="177"/>
      <c r="P26" s="201"/>
      <c r="Q26" s="177"/>
      <c r="R26" s="174"/>
      <c r="S26" s="197">
        <v>3000</v>
      </c>
      <c r="T26" s="16" t="s">
        <v>57</v>
      </c>
      <c r="U26" s="25">
        <v>10000</v>
      </c>
      <c r="V26" s="25">
        <v>1500</v>
      </c>
      <c r="W26" s="25">
        <v>1615</v>
      </c>
      <c r="X26" s="39"/>
    </row>
    <row r="27" spans="1:24" customFormat="1" ht="36" customHeight="1" x14ac:dyDescent="0.3">
      <c r="A27" s="203"/>
      <c r="B27" s="203"/>
      <c r="C27" s="204"/>
      <c r="D27" s="201"/>
      <c r="E27" s="177"/>
      <c r="F27" s="174"/>
      <c r="G27" s="195"/>
      <c r="H27" s="16" t="s">
        <v>45</v>
      </c>
      <c r="I27" s="25"/>
      <c r="J27" s="25"/>
      <c r="K27" s="25"/>
      <c r="L27" s="6"/>
      <c r="M27" s="176"/>
      <c r="N27" s="176"/>
      <c r="O27" s="177"/>
      <c r="P27" s="201"/>
      <c r="Q27" s="177"/>
      <c r="R27" s="174"/>
      <c r="S27" s="198"/>
      <c r="T27" s="16" t="s">
        <v>45</v>
      </c>
      <c r="U27" s="25"/>
      <c r="V27" s="25"/>
      <c r="W27" s="25"/>
      <c r="X27" s="39"/>
    </row>
    <row r="28" spans="1:24" customFormat="1" ht="32.25" customHeight="1" x14ac:dyDescent="0.3">
      <c r="A28" s="203"/>
      <c r="B28" s="203"/>
      <c r="C28" s="204"/>
      <c r="D28" s="201"/>
      <c r="E28" s="177"/>
      <c r="F28" s="174"/>
      <c r="G28" s="195"/>
      <c r="H28" s="16" t="s">
        <v>46</v>
      </c>
      <c r="I28" s="25">
        <v>8000</v>
      </c>
      <c r="J28" s="25">
        <v>8000</v>
      </c>
      <c r="K28" s="25">
        <v>8500</v>
      </c>
      <c r="L28" s="6"/>
      <c r="M28" s="176"/>
      <c r="N28" s="176"/>
      <c r="O28" s="177"/>
      <c r="P28" s="201"/>
      <c r="Q28" s="177"/>
      <c r="R28" s="174"/>
      <c r="S28" s="198"/>
      <c r="T28" s="16" t="s">
        <v>46</v>
      </c>
      <c r="U28" s="25">
        <v>8000</v>
      </c>
      <c r="V28" s="25">
        <v>1000</v>
      </c>
      <c r="W28" s="25">
        <v>1100</v>
      </c>
      <c r="X28" s="39"/>
    </row>
    <row r="29" spans="1:24" customFormat="1" ht="44.25" customHeight="1" x14ac:dyDescent="0.3">
      <c r="A29" s="203"/>
      <c r="B29" s="203"/>
      <c r="C29" s="204"/>
      <c r="D29" s="201"/>
      <c r="E29" s="177"/>
      <c r="F29" s="174"/>
      <c r="G29" s="195"/>
      <c r="H29" s="16" t="s">
        <v>47</v>
      </c>
      <c r="I29" s="25">
        <v>2000</v>
      </c>
      <c r="J29" s="25">
        <v>3000</v>
      </c>
      <c r="K29" s="25">
        <v>3500</v>
      </c>
      <c r="L29" s="33"/>
      <c r="M29" s="176"/>
      <c r="N29" s="176"/>
      <c r="O29" s="177"/>
      <c r="P29" s="201"/>
      <c r="Q29" s="177"/>
      <c r="R29" s="174"/>
      <c r="S29" s="199"/>
      <c r="T29" s="16" t="s">
        <v>58</v>
      </c>
      <c r="U29" s="25">
        <v>2000</v>
      </c>
      <c r="V29" s="25">
        <v>500</v>
      </c>
      <c r="W29" s="25">
        <v>515</v>
      </c>
      <c r="X29" s="34"/>
    </row>
    <row r="30" spans="1:24" customFormat="1" ht="38.25" customHeight="1" x14ac:dyDescent="0.3">
      <c r="A30" s="203"/>
      <c r="B30" s="203"/>
      <c r="C30" s="204"/>
      <c r="D30" s="201"/>
      <c r="E30" s="177"/>
      <c r="F30" s="174"/>
      <c r="G30" s="15" t="s">
        <v>6</v>
      </c>
      <c r="H30" s="23" t="s">
        <v>9</v>
      </c>
      <c r="I30" s="25"/>
      <c r="J30" s="25"/>
      <c r="K30" s="25"/>
      <c r="L30" s="33"/>
      <c r="M30" s="176"/>
      <c r="N30" s="176"/>
      <c r="O30" s="177"/>
      <c r="P30" s="201"/>
      <c r="Q30" s="177"/>
      <c r="R30" s="174"/>
      <c r="S30" s="15" t="s">
        <v>59</v>
      </c>
      <c r="T30" s="23" t="s">
        <v>54</v>
      </c>
      <c r="U30" s="25"/>
      <c r="V30" s="25"/>
      <c r="W30" s="25"/>
      <c r="X30" s="34"/>
    </row>
    <row r="31" spans="1:24" customFormat="1" ht="38.450000000000003" customHeight="1" x14ac:dyDescent="0.3">
      <c r="A31" s="203"/>
      <c r="B31" s="203"/>
      <c r="C31" s="204"/>
      <c r="D31" s="201"/>
      <c r="E31" s="177"/>
      <c r="F31" s="174"/>
      <c r="G31" s="20">
        <f>J24</f>
        <v>3630</v>
      </c>
      <c r="H31" s="16" t="s">
        <v>44</v>
      </c>
      <c r="I31" s="25">
        <v>300</v>
      </c>
      <c r="J31" s="22">
        <v>330</v>
      </c>
      <c r="K31" s="25">
        <v>350</v>
      </c>
      <c r="L31" s="33"/>
      <c r="M31" s="176"/>
      <c r="N31" s="176"/>
      <c r="O31" s="177"/>
      <c r="P31" s="201"/>
      <c r="Q31" s="177"/>
      <c r="R31" s="174"/>
      <c r="S31" s="20">
        <v>3630</v>
      </c>
      <c r="T31" s="16" t="s">
        <v>60</v>
      </c>
      <c r="U31" s="25">
        <v>300</v>
      </c>
      <c r="V31" s="22">
        <v>2420</v>
      </c>
      <c r="W31" s="25">
        <v>2600</v>
      </c>
      <c r="X31" s="34"/>
    </row>
    <row r="32" spans="1:24" customFormat="1" ht="38.450000000000003" customHeight="1" x14ac:dyDescent="0.3">
      <c r="A32" s="203"/>
      <c r="B32" s="203"/>
      <c r="C32" s="204"/>
      <c r="D32" s="201"/>
      <c r="E32" s="177"/>
      <c r="F32" s="174"/>
      <c r="G32" s="15" t="s">
        <v>2</v>
      </c>
      <c r="H32" s="23" t="s">
        <v>34</v>
      </c>
      <c r="I32" s="25"/>
      <c r="J32" s="25"/>
      <c r="K32" s="25"/>
      <c r="L32" s="33"/>
      <c r="M32" s="176"/>
      <c r="N32" s="176"/>
      <c r="O32" s="177"/>
      <c r="P32" s="201"/>
      <c r="Q32" s="177"/>
      <c r="R32" s="174"/>
      <c r="S32" s="46" t="s">
        <v>61</v>
      </c>
      <c r="T32" s="23" t="s">
        <v>55</v>
      </c>
      <c r="U32" s="25"/>
      <c r="V32" s="25"/>
      <c r="W32" s="25"/>
      <c r="X32" s="34"/>
    </row>
    <row r="33" spans="1:25" ht="191.25" customHeight="1" x14ac:dyDescent="0.3">
      <c r="A33" s="203"/>
      <c r="B33" s="203"/>
      <c r="C33" s="204"/>
      <c r="D33" s="201"/>
      <c r="E33" s="177"/>
      <c r="F33" s="174"/>
      <c r="G33" s="20">
        <f>K24</f>
        <v>4200</v>
      </c>
      <c r="H33" s="8" t="s">
        <v>74</v>
      </c>
      <c r="I33" s="8">
        <v>100</v>
      </c>
      <c r="J33" s="8">
        <v>110</v>
      </c>
      <c r="K33" s="8">
        <v>109</v>
      </c>
      <c r="L33" s="33"/>
      <c r="M33" s="176"/>
      <c r="N33" s="176"/>
      <c r="O33" s="177"/>
      <c r="P33" s="201"/>
      <c r="Q33" s="177"/>
      <c r="R33" s="174"/>
      <c r="S33" s="47">
        <v>4200</v>
      </c>
      <c r="T33" s="10" t="s">
        <v>62</v>
      </c>
      <c r="U33" s="8">
        <v>100</v>
      </c>
      <c r="V33" s="8">
        <v>100</v>
      </c>
      <c r="W33" s="8">
        <v>100</v>
      </c>
      <c r="X33" s="34"/>
    </row>
    <row r="34" spans="1:25" s="42" customFormat="1" ht="67.900000000000006" customHeight="1" x14ac:dyDescent="0.35">
      <c r="A34" s="40" t="s">
        <v>40</v>
      </c>
      <c r="B34" s="40"/>
      <c r="C34" s="40"/>
      <c r="D34" s="40"/>
      <c r="E34" s="40"/>
      <c r="F34" s="40"/>
      <c r="G34" s="40"/>
      <c r="H34" s="41"/>
      <c r="I34" s="194" t="s">
        <v>48</v>
      </c>
      <c r="J34" s="194"/>
      <c r="K34" s="194"/>
      <c r="L34" s="194"/>
      <c r="M34" s="194"/>
      <c r="N34" s="194"/>
      <c r="O34" s="194"/>
      <c r="P34" s="194"/>
      <c r="Q34" s="194"/>
      <c r="R34" s="194"/>
      <c r="S34" s="194"/>
      <c r="T34" s="194"/>
      <c r="U34" s="194"/>
      <c r="V34" s="194"/>
      <c r="W34" s="194"/>
      <c r="X34" s="194"/>
      <c r="Y34" s="41"/>
    </row>
    <row r="35" spans="1:25" x14ac:dyDescent="0.2">
      <c r="A35" s="4"/>
      <c r="B35" s="4"/>
      <c r="C35" s="4"/>
      <c r="D35" s="4"/>
      <c r="E35" s="4"/>
      <c r="F35" s="4"/>
      <c r="G35" s="4"/>
      <c r="H35" s="4"/>
      <c r="I35" s="4"/>
      <c r="J35" s="4"/>
      <c r="K35" s="4"/>
      <c r="L35" s="4"/>
      <c r="M35" s="4"/>
      <c r="N35" s="4"/>
      <c r="O35" s="4"/>
      <c r="P35" s="4"/>
      <c r="Q35" s="4"/>
      <c r="R35" s="4"/>
      <c r="S35" s="4"/>
      <c r="T35" s="4"/>
      <c r="U35" s="4"/>
      <c r="V35" s="4"/>
      <c r="W35" s="4"/>
      <c r="X35" s="4"/>
    </row>
    <row r="36" spans="1:25" x14ac:dyDescent="0.2">
      <c r="A36" s="4"/>
      <c r="B36" s="4"/>
      <c r="C36" s="4"/>
      <c r="D36" s="4"/>
      <c r="E36" s="4"/>
      <c r="F36" s="4"/>
      <c r="G36" s="4"/>
      <c r="H36" s="4"/>
      <c r="I36" s="4"/>
      <c r="J36" s="4"/>
      <c r="K36" s="4"/>
      <c r="L36" s="4"/>
      <c r="M36" s="4"/>
      <c r="N36" s="4"/>
      <c r="O36" s="4"/>
      <c r="P36" s="4"/>
      <c r="Q36" s="4"/>
      <c r="R36" s="4"/>
      <c r="S36" s="4"/>
      <c r="T36" s="4"/>
      <c r="U36" s="4"/>
      <c r="V36" s="4"/>
      <c r="W36" s="4"/>
      <c r="X36" s="4"/>
    </row>
    <row r="37" spans="1:25" x14ac:dyDescent="0.2">
      <c r="A37" s="4"/>
      <c r="B37" s="4"/>
      <c r="C37" s="4"/>
      <c r="D37" s="4"/>
      <c r="E37" s="4"/>
      <c r="F37" s="4"/>
      <c r="G37" s="4"/>
      <c r="H37" s="4"/>
      <c r="I37" s="4"/>
      <c r="J37" s="4"/>
      <c r="K37" s="4"/>
      <c r="L37" s="4"/>
      <c r="M37" s="4"/>
      <c r="N37" s="4"/>
      <c r="O37" s="4"/>
      <c r="P37" s="4"/>
      <c r="Q37" s="4"/>
      <c r="R37" s="4"/>
      <c r="S37" s="4"/>
      <c r="T37" s="4"/>
      <c r="U37" s="4"/>
      <c r="V37" s="4"/>
      <c r="W37" s="4"/>
      <c r="X37" s="4"/>
    </row>
    <row r="38" spans="1:25" x14ac:dyDescent="0.2">
      <c r="A38" s="4"/>
      <c r="B38" s="4"/>
      <c r="C38" s="4"/>
      <c r="D38" s="4"/>
      <c r="E38" s="4"/>
      <c r="F38" s="4"/>
      <c r="G38" s="4"/>
      <c r="H38" s="4"/>
      <c r="I38" s="4"/>
      <c r="J38" s="4"/>
      <c r="K38" s="4"/>
      <c r="L38" s="4"/>
      <c r="M38" s="4"/>
      <c r="N38" s="4"/>
      <c r="O38" s="4"/>
      <c r="P38" s="4"/>
      <c r="Q38" s="4"/>
      <c r="R38" s="4"/>
      <c r="S38" s="4"/>
      <c r="T38" s="4"/>
      <c r="U38" s="4"/>
      <c r="V38" s="4"/>
      <c r="W38" s="4"/>
      <c r="X38" s="4"/>
    </row>
    <row r="39" spans="1:25" x14ac:dyDescent="0.2">
      <c r="A39" s="4"/>
      <c r="B39" s="4"/>
      <c r="C39" s="4"/>
      <c r="D39" s="4"/>
      <c r="E39" s="4"/>
      <c r="F39" s="4"/>
      <c r="G39" s="4"/>
      <c r="H39" s="4"/>
      <c r="I39" s="4"/>
      <c r="J39" s="4"/>
      <c r="K39" s="4"/>
      <c r="L39" s="4"/>
      <c r="M39" s="4"/>
      <c r="N39" s="4"/>
      <c r="O39" s="4"/>
      <c r="P39" s="4"/>
      <c r="Q39" s="4"/>
      <c r="R39" s="4"/>
      <c r="S39" s="4"/>
      <c r="T39" s="4"/>
      <c r="U39" s="4"/>
      <c r="V39" s="4"/>
      <c r="W39" s="4"/>
      <c r="X39" s="4"/>
    </row>
    <row r="40" spans="1:25" x14ac:dyDescent="0.2">
      <c r="A40" s="4"/>
      <c r="B40" s="4"/>
      <c r="C40" s="4"/>
      <c r="D40" s="4"/>
      <c r="E40" s="4"/>
      <c r="F40" s="4"/>
      <c r="G40" s="4"/>
      <c r="H40" s="4"/>
      <c r="I40" s="4"/>
      <c r="J40" s="4"/>
      <c r="K40" s="4"/>
      <c r="L40" s="4"/>
      <c r="M40" s="4"/>
      <c r="N40" s="4"/>
      <c r="O40" s="4"/>
      <c r="P40" s="4"/>
      <c r="Q40" s="4"/>
      <c r="R40" s="4"/>
      <c r="S40" s="4"/>
      <c r="T40" s="4"/>
      <c r="U40" s="4"/>
      <c r="V40" s="4"/>
      <c r="W40" s="4"/>
      <c r="X40" s="4"/>
    </row>
    <row r="41" spans="1:25" x14ac:dyDescent="0.2">
      <c r="A41" s="4"/>
      <c r="B41" s="4"/>
      <c r="C41" s="4"/>
      <c r="D41" s="4"/>
      <c r="E41" s="4"/>
      <c r="F41" s="4"/>
      <c r="G41" s="4"/>
      <c r="H41" s="4"/>
      <c r="I41" s="4"/>
      <c r="J41" s="4"/>
      <c r="K41" s="4"/>
      <c r="L41" s="4"/>
      <c r="M41" s="4"/>
      <c r="N41" s="4"/>
      <c r="O41" s="4"/>
      <c r="P41" s="4"/>
      <c r="Q41" s="4"/>
      <c r="R41" s="4"/>
      <c r="S41" s="4"/>
      <c r="T41" s="4"/>
      <c r="U41" s="4"/>
      <c r="V41" s="4"/>
      <c r="W41" s="4"/>
      <c r="X41" s="4"/>
    </row>
    <row r="42" spans="1:25" x14ac:dyDescent="0.2">
      <c r="A42" s="4"/>
      <c r="B42" s="4"/>
      <c r="C42" s="4"/>
      <c r="D42" s="4"/>
      <c r="E42" s="4"/>
      <c r="F42" s="4"/>
      <c r="G42" s="4"/>
      <c r="H42" s="4"/>
      <c r="I42" s="4"/>
      <c r="J42" s="4"/>
      <c r="K42" s="4"/>
      <c r="L42" s="4"/>
      <c r="M42" s="4"/>
      <c r="N42" s="4"/>
      <c r="O42" s="4"/>
      <c r="P42" s="4"/>
      <c r="Q42" s="4"/>
      <c r="R42" s="4"/>
      <c r="S42" s="4"/>
      <c r="T42" s="4"/>
      <c r="U42" s="4"/>
      <c r="V42" s="4"/>
      <c r="W42" s="4"/>
      <c r="X42" s="4"/>
    </row>
    <row r="43" spans="1:25" x14ac:dyDescent="0.2">
      <c r="A43" s="4"/>
      <c r="B43" s="4"/>
      <c r="C43" s="4"/>
      <c r="D43" s="4"/>
      <c r="E43" s="4"/>
      <c r="F43" s="4"/>
      <c r="G43" s="4"/>
      <c r="H43" s="4"/>
      <c r="I43" s="4"/>
      <c r="J43" s="4"/>
      <c r="K43" s="4"/>
      <c r="L43" s="4"/>
      <c r="M43" s="4"/>
      <c r="N43" s="4"/>
      <c r="O43" s="4"/>
      <c r="P43" s="4"/>
      <c r="Q43" s="4"/>
      <c r="R43" s="4"/>
      <c r="S43" s="4"/>
      <c r="T43" s="4"/>
      <c r="U43" s="4"/>
      <c r="V43" s="4"/>
      <c r="W43" s="4"/>
      <c r="X43" s="4"/>
    </row>
    <row r="44" spans="1:25" x14ac:dyDescent="0.2">
      <c r="A44" s="4"/>
      <c r="B44" s="4"/>
      <c r="C44" s="4"/>
      <c r="D44" s="4"/>
      <c r="E44" s="4"/>
      <c r="F44" s="4"/>
      <c r="G44" s="4"/>
      <c r="H44" s="4"/>
      <c r="I44" s="4"/>
      <c r="J44" s="4"/>
      <c r="K44" s="4"/>
      <c r="L44" s="4"/>
      <c r="M44" s="4"/>
      <c r="N44" s="4"/>
      <c r="O44" s="4"/>
      <c r="P44" s="4"/>
      <c r="Q44" s="4"/>
      <c r="R44" s="4"/>
      <c r="S44" s="4"/>
      <c r="T44" s="4"/>
      <c r="U44" s="4"/>
      <c r="V44" s="4"/>
      <c r="W44" s="4"/>
      <c r="X44" s="4"/>
    </row>
    <row r="45" spans="1:25" x14ac:dyDescent="0.2">
      <c r="A45" s="4"/>
      <c r="B45" s="4"/>
      <c r="C45" s="4"/>
      <c r="D45" s="4"/>
      <c r="E45" s="4"/>
      <c r="F45" s="4"/>
      <c r="G45" s="4"/>
      <c r="H45" s="4"/>
      <c r="I45" s="4"/>
      <c r="J45" s="4"/>
      <c r="K45" s="4"/>
      <c r="L45" s="4"/>
      <c r="M45" s="4"/>
      <c r="N45" s="4"/>
      <c r="O45" s="4"/>
      <c r="P45" s="4"/>
      <c r="Q45" s="4"/>
      <c r="R45" s="4"/>
      <c r="S45" s="4"/>
      <c r="T45" s="4"/>
      <c r="U45" s="4"/>
      <c r="V45" s="4"/>
      <c r="W45" s="4"/>
      <c r="X45" s="4"/>
    </row>
    <row r="46" spans="1:25" x14ac:dyDescent="0.2">
      <c r="A46" s="4"/>
      <c r="B46" s="4"/>
      <c r="C46" s="4"/>
      <c r="D46" s="4"/>
      <c r="E46" s="4"/>
      <c r="F46" s="4"/>
      <c r="G46" s="4"/>
      <c r="H46" s="4"/>
      <c r="I46" s="4"/>
      <c r="J46" s="4"/>
      <c r="K46" s="4"/>
      <c r="L46" s="4"/>
      <c r="M46" s="4"/>
      <c r="N46" s="4"/>
      <c r="O46" s="4"/>
      <c r="P46" s="4"/>
      <c r="Q46" s="4"/>
      <c r="R46" s="4"/>
      <c r="S46" s="4"/>
      <c r="T46" s="4"/>
      <c r="U46" s="4"/>
      <c r="V46" s="4"/>
      <c r="W46" s="4"/>
      <c r="X46" s="4"/>
    </row>
    <row r="47" spans="1:25" x14ac:dyDescent="0.2">
      <c r="A47" s="4"/>
      <c r="B47" s="4"/>
      <c r="C47" s="4"/>
      <c r="D47" s="4"/>
      <c r="E47" s="4"/>
      <c r="F47" s="4"/>
      <c r="G47" s="4"/>
      <c r="H47" s="4"/>
      <c r="I47" s="4"/>
      <c r="J47" s="4"/>
      <c r="K47" s="4"/>
      <c r="L47" s="4"/>
      <c r="M47" s="4"/>
      <c r="N47" s="4"/>
      <c r="O47" s="4"/>
      <c r="P47" s="4"/>
      <c r="Q47" s="4"/>
      <c r="R47" s="4"/>
      <c r="S47" s="4"/>
      <c r="T47" s="4"/>
      <c r="U47" s="4"/>
      <c r="V47" s="4"/>
      <c r="W47" s="4"/>
      <c r="X47" s="4"/>
    </row>
    <row r="48" spans="1:25" x14ac:dyDescent="0.2">
      <c r="A48" s="4"/>
      <c r="B48" s="4"/>
      <c r="C48" s="4"/>
      <c r="D48" s="4"/>
      <c r="E48" s="4"/>
      <c r="F48" s="4"/>
      <c r="G48" s="4"/>
      <c r="H48" s="4"/>
      <c r="I48" s="4"/>
      <c r="J48" s="4"/>
      <c r="K48" s="4"/>
      <c r="L48" s="4"/>
      <c r="M48" s="4"/>
      <c r="N48" s="4"/>
      <c r="O48" s="4"/>
      <c r="P48" s="4"/>
      <c r="Q48" s="4"/>
      <c r="R48" s="4"/>
      <c r="S48" s="4"/>
      <c r="T48" s="4"/>
      <c r="U48" s="4"/>
      <c r="V48" s="4"/>
      <c r="W48" s="4"/>
      <c r="X48" s="4"/>
    </row>
    <row r="49" spans="1:24" x14ac:dyDescent="0.2">
      <c r="A49" s="4"/>
      <c r="B49" s="4"/>
      <c r="C49" s="4"/>
      <c r="D49" s="4"/>
      <c r="E49" s="4"/>
      <c r="F49" s="4"/>
      <c r="G49" s="4"/>
      <c r="H49" s="4"/>
      <c r="I49" s="4"/>
      <c r="J49" s="4"/>
      <c r="K49" s="4"/>
      <c r="L49" s="4"/>
      <c r="M49" s="4"/>
      <c r="N49" s="4"/>
      <c r="O49" s="4"/>
      <c r="P49" s="4"/>
      <c r="Q49" s="4"/>
      <c r="R49" s="4"/>
      <c r="S49" s="4"/>
      <c r="T49" s="4"/>
      <c r="U49" s="4"/>
      <c r="V49" s="4"/>
      <c r="W49" s="4"/>
      <c r="X49" s="4"/>
    </row>
    <row r="50" spans="1:24" x14ac:dyDescent="0.2">
      <c r="A50" s="4"/>
      <c r="B50" s="4"/>
      <c r="C50" s="4"/>
      <c r="D50" s="4"/>
      <c r="E50" s="4"/>
      <c r="F50" s="4"/>
      <c r="G50" s="4"/>
      <c r="H50" s="4"/>
      <c r="I50" s="4"/>
      <c r="J50" s="4"/>
      <c r="K50" s="4"/>
      <c r="L50" s="4"/>
      <c r="M50" s="4"/>
      <c r="N50" s="4"/>
      <c r="O50" s="4"/>
      <c r="P50" s="4"/>
      <c r="Q50" s="4"/>
      <c r="R50" s="4"/>
      <c r="S50" s="4"/>
      <c r="T50" s="4"/>
      <c r="U50" s="4"/>
      <c r="V50" s="4"/>
      <c r="W50" s="4"/>
      <c r="X50" s="4"/>
    </row>
    <row r="51" spans="1:24" x14ac:dyDescent="0.2">
      <c r="A51" s="4"/>
      <c r="B51" s="4"/>
      <c r="C51" s="4"/>
      <c r="D51" s="4"/>
      <c r="E51" s="4"/>
      <c r="F51" s="4"/>
      <c r="G51" s="4"/>
      <c r="H51" s="4"/>
      <c r="I51" s="4"/>
      <c r="J51" s="4"/>
      <c r="K51" s="4"/>
      <c r="L51" s="4"/>
      <c r="M51" s="4"/>
      <c r="N51" s="4"/>
      <c r="O51" s="4"/>
      <c r="P51" s="4"/>
      <c r="Q51" s="4"/>
      <c r="R51" s="4"/>
      <c r="S51" s="4"/>
      <c r="T51" s="4"/>
      <c r="U51" s="4"/>
      <c r="V51" s="4"/>
      <c r="W51" s="4"/>
      <c r="X51" s="4"/>
    </row>
    <row r="52" spans="1:24" x14ac:dyDescent="0.2">
      <c r="A52" s="4"/>
      <c r="B52" s="4"/>
      <c r="C52" s="4"/>
      <c r="D52" s="4"/>
      <c r="E52" s="4"/>
      <c r="F52" s="4"/>
      <c r="G52" s="4"/>
      <c r="H52" s="4"/>
      <c r="I52" s="4"/>
      <c r="J52" s="4"/>
      <c r="K52" s="4"/>
      <c r="L52" s="4"/>
      <c r="M52" s="4"/>
      <c r="N52" s="4"/>
      <c r="O52" s="4"/>
      <c r="P52" s="4"/>
      <c r="Q52" s="4"/>
      <c r="R52" s="4"/>
      <c r="S52" s="4"/>
      <c r="T52" s="4"/>
      <c r="U52" s="4"/>
      <c r="V52" s="4"/>
      <c r="W52" s="4"/>
      <c r="X52" s="4"/>
    </row>
    <row r="53" spans="1:24" x14ac:dyDescent="0.2">
      <c r="A53" s="4"/>
      <c r="B53" s="4"/>
      <c r="C53" s="4"/>
      <c r="D53" s="4"/>
      <c r="E53" s="4"/>
      <c r="F53" s="4"/>
      <c r="G53" s="4"/>
      <c r="H53" s="4"/>
      <c r="I53" s="4"/>
      <c r="J53" s="4"/>
      <c r="K53" s="4"/>
      <c r="L53" s="4"/>
      <c r="M53" s="4"/>
      <c r="N53" s="4"/>
      <c r="O53" s="4"/>
      <c r="P53" s="4"/>
      <c r="Q53" s="4"/>
      <c r="R53" s="4"/>
      <c r="S53" s="4"/>
      <c r="T53" s="4"/>
      <c r="U53" s="4"/>
      <c r="V53" s="4"/>
      <c r="W53" s="4"/>
      <c r="X53" s="4"/>
    </row>
    <row r="54" spans="1:24" x14ac:dyDescent="0.2">
      <c r="A54" s="4"/>
      <c r="B54" s="4"/>
      <c r="C54" s="4"/>
      <c r="D54" s="4"/>
      <c r="E54" s="4"/>
      <c r="F54" s="4"/>
      <c r="G54" s="4"/>
      <c r="H54" s="4"/>
      <c r="I54" s="4"/>
      <c r="J54" s="4"/>
      <c r="K54" s="4"/>
      <c r="L54" s="4"/>
      <c r="M54" s="4"/>
      <c r="N54" s="4"/>
      <c r="O54" s="4"/>
      <c r="P54" s="4"/>
      <c r="Q54" s="4"/>
      <c r="R54" s="4"/>
      <c r="S54" s="4"/>
      <c r="T54" s="4"/>
      <c r="U54" s="4"/>
      <c r="V54" s="4"/>
      <c r="W54" s="4"/>
      <c r="X54" s="4"/>
    </row>
    <row r="55" spans="1:24" x14ac:dyDescent="0.2">
      <c r="A55" s="4"/>
      <c r="B55" s="4"/>
      <c r="C55" s="4"/>
      <c r="D55" s="4"/>
      <c r="E55" s="4"/>
      <c r="F55" s="4"/>
      <c r="G55" s="4"/>
      <c r="H55" s="4"/>
      <c r="I55" s="4"/>
      <c r="J55" s="4"/>
      <c r="K55" s="4"/>
      <c r="L55" s="4"/>
      <c r="M55" s="4"/>
      <c r="N55" s="4"/>
      <c r="O55" s="4"/>
      <c r="P55" s="4"/>
      <c r="Q55" s="4"/>
      <c r="R55" s="4"/>
      <c r="S55" s="4"/>
      <c r="T55" s="4"/>
      <c r="U55" s="4"/>
      <c r="V55" s="4"/>
      <c r="W55" s="4"/>
      <c r="X55" s="4"/>
    </row>
    <row r="56" spans="1:24" x14ac:dyDescent="0.2">
      <c r="A56" s="4"/>
      <c r="B56" s="4"/>
      <c r="C56" s="4"/>
      <c r="D56" s="4"/>
      <c r="E56" s="4"/>
      <c r="F56" s="4"/>
      <c r="G56" s="4"/>
      <c r="H56" s="4"/>
      <c r="I56" s="4"/>
      <c r="J56" s="4"/>
      <c r="K56" s="4"/>
      <c r="L56" s="4"/>
      <c r="M56" s="4"/>
      <c r="N56" s="4"/>
      <c r="O56" s="4"/>
      <c r="P56" s="4"/>
      <c r="Q56" s="4"/>
      <c r="R56" s="4"/>
      <c r="S56" s="4"/>
      <c r="T56" s="4"/>
      <c r="U56" s="4"/>
      <c r="V56" s="4"/>
      <c r="W56" s="4"/>
      <c r="X56" s="4"/>
    </row>
    <row r="57" spans="1:24" x14ac:dyDescent="0.2">
      <c r="A57" s="4"/>
      <c r="B57" s="4"/>
      <c r="C57" s="4"/>
      <c r="D57" s="4"/>
      <c r="E57" s="4"/>
      <c r="F57" s="4"/>
      <c r="G57" s="4"/>
      <c r="H57" s="4"/>
      <c r="I57" s="4"/>
      <c r="J57" s="4"/>
      <c r="K57" s="4"/>
      <c r="L57" s="4"/>
      <c r="M57" s="4"/>
      <c r="N57" s="4"/>
      <c r="O57" s="4"/>
      <c r="P57" s="4"/>
      <c r="Q57" s="4"/>
      <c r="R57" s="4"/>
      <c r="S57" s="4"/>
      <c r="T57" s="4"/>
      <c r="U57" s="4"/>
      <c r="V57" s="4"/>
      <c r="W57" s="4"/>
      <c r="X57" s="4"/>
    </row>
    <row r="58" spans="1:24" x14ac:dyDescent="0.2">
      <c r="A58" s="4"/>
      <c r="B58" s="4"/>
      <c r="C58" s="4"/>
      <c r="D58" s="4"/>
      <c r="E58" s="4"/>
      <c r="F58" s="4"/>
      <c r="G58" s="4"/>
      <c r="H58" s="4"/>
      <c r="I58" s="4"/>
      <c r="J58" s="4"/>
      <c r="K58" s="4"/>
      <c r="L58" s="4"/>
      <c r="M58" s="4"/>
      <c r="N58" s="4"/>
      <c r="O58" s="4"/>
      <c r="P58" s="4"/>
      <c r="Q58" s="4"/>
      <c r="R58" s="4"/>
      <c r="S58" s="4"/>
      <c r="T58" s="4"/>
      <c r="U58" s="4"/>
      <c r="V58" s="4"/>
      <c r="W58" s="4"/>
      <c r="X58" s="4"/>
    </row>
    <row r="59" spans="1:24" x14ac:dyDescent="0.2">
      <c r="L59" s="1"/>
    </row>
    <row r="60" spans="1:24" x14ac:dyDescent="0.2">
      <c r="L60" s="1"/>
    </row>
    <row r="61" spans="1:24" x14ac:dyDescent="0.2">
      <c r="L61" s="1"/>
    </row>
    <row r="62" spans="1:24" x14ac:dyDescent="0.2">
      <c r="L62" s="1"/>
    </row>
    <row r="63" spans="1:24" x14ac:dyDescent="0.2">
      <c r="L63" s="1"/>
    </row>
    <row r="64" spans="1:24" x14ac:dyDescent="0.2">
      <c r="L64" s="1"/>
    </row>
    <row r="68" spans="12:12" ht="29.25" customHeight="1" x14ac:dyDescent="0.2"/>
    <row r="79" spans="12:12" x14ac:dyDescent="0.2">
      <c r="L79" s="1"/>
    </row>
    <row r="80" spans="12:12" x14ac:dyDescent="0.2">
      <c r="L80" s="1"/>
    </row>
    <row r="81" spans="12:12" x14ac:dyDescent="0.2">
      <c r="L81" s="1"/>
    </row>
    <row r="82" spans="12:12" x14ac:dyDescent="0.2">
      <c r="L82" s="1"/>
    </row>
    <row r="83" spans="12:12" x14ac:dyDescent="0.2">
      <c r="L83" s="1"/>
    </row>
    <row r="84" spans="12:12" x14ac:dyDescent="0.2">
      <c r="L84" s="1"/>
    </row>
    <row r="85" spans="12:12" x14ac:dyDescent="0.2">
      <c r="L85" s="1"/>
    </row>
    <row r="86" spans="12:12" x14ac:dyDescent="0.2">
      <c r="L86" s="1"/>
    </row>
    <row r="87" spans="12:12" x14ac:dyDescent="0.2">
      <c r="L87" s="1"/>
    </row>
  </sheetData>
  <sheetProtection selectLockedCells="1" selectUnlockedCells="1"/>
  <mergeCells count="66">
    <mergeCell ref="A23:A33"/>
    <mergeCell ref="C23:C33"/>
    <mergeCell ref="D23:D33"/>
    <mergeCell ref="B23:B33"/>
    <mergeCell ref="E23:E33"/>
    <mergeCell ref="I34:X34"/>
    <mergeCell ref="G24:G29"/>
    <mergeCell ref="S13:S22"/>
    <mergeCell ref="S26:S29"/>
    <mergeCell ref="T19:W19"/>
    <mergeCell ref="H23:K23"/>
    <mergeCell ref="T23:W23"/>
    <mergeCell ref="R23:R33"/>
    <mergeCell ref="O23:O33"/>
    <mergeCell ref="R10:R22"/>
    <mergeCell ref="N10:N22"/>
    <mergeCell ref="T21:W21"/>
    <mergeCell ref="Q10:Q22"/>
    <mergeCell ref="P23:P33"/>
    <mergeCell ref="Q23:Q33"/>
    <mergeCell ref="N23:N33"/>
    <mergeCell ref="A6:K7"/>
    <mergeCell ref="M5:W5"/>
    <mergeCell ref="R8:R9"/>
    <mergeCell ref="M6:X7"/>
    <mergeCell ref="G8:G9"/>
    <mergeCell ref="B8:B9"/>
    <mergeCell ref="Q8:Q9"/>
    <mergeCell ref="P8:P9"/>
    <mergeCell ref="F8:F9"/>
    <mergeCell ref="A5:K5"/>
    <mergeCell ref="N8:N9"/>
    <mergeCell ref="S8:S9"/>
    <mergeCell ref="T8:X8"/>
    <mergeCell ref="C8:C9"/>
    <mergeCell ref="D8:D9"/>
    <mergeCell ref="A8:A9"/>
    <mergeCell ref="A1:X1"/>
    <mergeCell ref="A2:K2"/>
    <mergeCell ref="M2:X2"/>
    <mergeCell ref="A3:K3"/>
    <mergeCell ref="M3:X3"/>
    <mergeCell ref="M4:X4"/>
    <mergeCell ref="A4:K4"/>
    <mergeCell ref="D10:D22"/>
    <mergeCell ref="H10:K10"/>
    <mergeCell ref="T10:W10"/>
    <mergeCell ref="M10:M22"/>
    <mergeCell ref="T12:W12"/>
    <mergeCell ref="O8:O9"/>
    <mergeCell ref="G16:G22"/>
    <mergeCell ref="H19:K19"/>
    <mergeCell ref="H21:K21"/>
    <mergeCell ref="P10:P22"/>
    <mergeCell ref="A10:A22"/>
    <mergeCell ref="B10:B22"/>
    <mergeCell ref="C10:C22"/>
    <mergeCell ref="F10:F22"/>
    <mergeCell ref="F23:F33"/>
    <mergeCell ref="M23:M33"/>
    <mergeCell ref="O10:O22"/>
    <mergeCell ref="E10:E22"/>
    <mergeCell ref="M8:M9"/>
    <mergeCell ref="E8:E9"/>
    <mergeCell ref="H12:K12"/>
    <mergeCell ref="H8:K8"/>
  </mergeCells>
  <phoneticPr fontId="0" type="noConversion"/>
  <pageMargins left="0.31496062992125984" right="0.19685039370078741" top="0.27559055118110237" bottom="0.39370078740157483" header="0.31496062992125984" footer="0.31496062992125984"/>
  <pageSetup paperSize="9" scale="40" fitToHeight="0" orientation="landscape" useFirstPageNumber="1" r:id="rId1"/>
  <headerFooter alignWithMargins="0"/>
  <rowBreaks count="1" manualBreakCount="1">
    <brk id="35"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
  <sheetViews>
    <sheetView view="pageBreakPreview" topLeftCell="A40" zoomScale="70" zoomScaleNormal="60" zoomScaleSheetLayoutView="70" workbookViewId="0">
      <selection activeCell="A46" sqref="A46"/>
    </sheetView>
  </sheetViews>
  <sheetFormatPr defaultColWidth="9.140625" defaultRowHeight="12.75" x14ac:dyDescent="0.2"/>
  <cols>
    <col min="1" max="1" width="17.42578125" style="1" customWidth="1"/>
    <col min="2" max="2" width="14.5703125" style="1" customWidth="1"/>
    <col min="3" max="3" width="47.5703125" style="1" customWidth="1"/>
    <col min="4" max="4" width="14.140625" style="1" customWidth="1"/>
    <col min="5" max="5" width="25.140625" style="1" customWidth="1"/>
    <col min="6" max="6" width="12.28515625" style="1" customWidth="1"/>
    <col min="7" max="7" width="16.140625" style="1" customWidth="1"/>
    <col min="8" max="8" width="31.7109375" style="1" customWidth="1"/>
    <col min="9" max="11" width="12" style="1" customWidth="1"/>
    <col min="12" max="12" width="1.85546875" style="2" customWidth="1"/>
    <col min="13" max="13" width="17.42578125" style="1" customWidth="1"/>
    <col min="14" max="14" width="14.5703125" style="1" customWidth="1"/>
    <col min="15" max="15" width="47.5703125" style="1" customWidth="1"/>
    <col min="16" max="16" width="14.140625" style="1" customWidth="1"/>
    <col min="17" max="17" width="23.85546875" style="1" customWidth="1"/>
    <col min="18" max="18" width="12.28515625" style="1" customWidth="1"/>
    <col min="19" max="19" width="16.140625" style="1" customWidth="1"/>
    <col min="20" max="20" width="31.7109375" style="1" customWidth="1"/>
    <col min="21" max="23" width="12" style="1" customWidth="1"/>
    <col min="24" max="24" width="0.140625" style="1" customWidth="1"/>
    <col min="25" max="25" width="3.5703125" style="1" customWidth="1"/>
    <col min="26" max="26" width="9.140625" style="1"/>
    <col min="27" max="27" width="15.28515625" style="1" bestFit="1" customWidth="1"/>
    <col min="28" max="28" width="10.7109375" style="1" bestFit="1" customWidth="1"/>
    <col min="29" max="29" width="12.140625" style="1" bestFit="1" customWidth="1"/>
    <col min="30" max="30" width="13.28515625" style="1" bestFit="1" customWidth="1"/>
    <col min="31" max="16384" width="9.140625" style="1"/>
  </cols>
  <sheetData>
    <row r="1" spans="1:24" ht="29.45" customHeight="1" x14ac:dyDescent="0.2">
      <c r="A1" s="189" t="s">
        <v>103</v>
      </c>
      <c r="B1" s="189"/>
      <c r="C1" s="189"/>
      <c r="D1" s="189"/>
      <c r="E1" s="189"/>
      <c r="F1" s="189"/>
      <c r="G1" s="189"/>
      <c r="H1" s="189"/>
      <c r="I1" s="189"/>
      <c r="J1" s="189"/>
      <c r="K1" s="189"/>
      <c r="L1" s="189"/>
      <c r="M1" s="189"/>
      <c r="N1" s="189"/>
      <c r="O1" s="189"/>
      <c r="P1" s="189"/>
      <c r="Q1" s="189"/>
      <c r="R1" s="189"/>
      <c r="S1" s="189"/>
      <c r="T1" s="189"/>
      <c r="U1" s="189"/>
      <c r="V1" s="189"/>
      <c r="W1" s="189"/>
      <c r="X1" s="189"/>
    </row>
    <row r="2" spans="1:24" ht="20.25" x14ac:dyDescent="0.3">
      <c r="A2" s="190" t="s">
        <v>18</v>
      </c>
      <c r="B2" s="190"/>
      <c r="C2" s="190"/>
      <c r="D2" s="190"/>
      <c r="E2" s="190"/>
      <c r="F2" s="190"/>
      <c r="G2" s="190"/>
      <c r="H2" s="190"/>
      <c r="I2" s="190"/>
      <c r="J2" s="190"/>
      <c r="K2" s="190"/>
      <c r="L2" s="90"/>
      <c r="M2" s="190" t="s">
        <v>19</v>
      </c>
      <c r="N2" s="190"/>
      <c r="O2" s="190"/>
      <c r="P2" s="190"/>
      <c r="Q2" s="190"/>
      <c r="R2" s="190"/>
      <c r="S2" s="190"/>
      <c r="T2" s="190"/>
      <c r="U2" s="190"/>
      <c r="V2" s="190"/>
      <c r="W2" s="190"/>
      <c r="X2" s="190"/>
    </row>
    <row r="3" spans="1:24" ht="18.75" x14ac:dyDescent="0.25">
      <c r="A3" s="183" t="s">
        <v>36</v>
      </c>
      <c r="B3" s="183"/>
      <c r="C3" s="183"/>
      <c r="D3" s="183"/>
      <c r="E3" s="183"/>
      <c r="F3" s="183"/>
      <c r="G3" s="183"/>
      <c r="H3" s="183"/>
      <c r="I3" s="183"/>
      <c r="J3" s="183"/>
      <c r="K3" s="183"/>
      <c r="L3" s="91"/>
      <c r="M3" s="183" t="s">
        <v>36</v>
      </c>
      <c r="N3" s="183"/>
      <c r="O3" s="183"/>
      <c r="P3" s="183"/>
      <c r="Q3" s="183"/>
      <c r="R3" s="183"/>
      <c r="S3" s="183"/>
      <c r="T3" s="183"/>
      <c r="U3" s="183"/>
      <c r="V3" s="183"/>
      <c r="W3" s="183"/>
      <c r="X3" s="183"/>
    </row>
    <row r="4" spans="1:24" s="3" customFormat="1" ht="18" x14ac:dyDescent="0.25">
      <c r="A4" s="183" t="s">
        <v>38</v>
      </c>
      <c r="B4" s="184"/>
      <c r="C4" s="184"/>
      <c r="D4" s="184"/>
      <c r="E4" s="184"/>
      <c r="F4" s="184"/>
      <c r="G4" s="184"/>
      <c r="H4" s="184"/>
      <c r="I4" s="184"/>
      <c r="J4" s="184"/>
      <c r="K4" s="184"/>
      <c r="L4" s="92"/>
      <c r="M4" s="183" t="s">
        <v>37</v>
      </c>
      <c r="N4" s="184"/>
      <c r="O4" s="184"/>
      <c r="P4" s="184"/>
      <c r="Q4" s="184"/>
      <c r="R4" s="184"/>
      <c r="S4" s="184"/>
      <c r="T4" s="184"/>
      <c r="U4" s="184"/>
      <c r="V4" s="184"/>
      <c r="W4" s="184"/>
      <c r="X4" s="184"/>
    </row>
    <row r="5" spans="1:24" s="3" customFormat="1" ht="18" x14ac:dyDescent="0.25">
      <c r="A5" s="192" t="s">
        <v>3</v>
      </c>
      <c r="B5" s="193"/>
      <c r="C5" s="193"/>
      <c r="D5" s="193"/>
      <c r="E5" s="193"/>
      <c r="F5" s="193"/>
      <c r="G5" s="193"/>
      <c r="H5" s="193"/>
      <c r="I5" s="193"/>
      <c r="J5" s="193"/>
      <c r="K5" s="193"/>
      <c r="L5" s="92"/>
      <c r="M5" s="192" t="s">
        <v>3</v>
      </c>
      <c r="N5" s="193"/>
      <c r="O5" s="193"/>
      <c r="P5" s="193"/>
      <c r="Q5" s="193"/>
      <c r="R5" s="193"/>
      <c r="S5" s="193"/>
      <c r="T5" s="193"/>
      <c r="U5" s="193"/>
      <c r="V5" s="193"/>
      <c r="W5" s="193"/>
      <c r="X5" s="5"/>
    </row>
    <row r="6" spans="1:24" ht="18" x14ac:dyDescent="0.25">
      <c r="A6" s="181" t="s">
        <v>35</v>
      </c>
      <c r="B6" s="181"/>
      <c r="C6" s="181"/>
      <c r="D6" s="191"/>
      <c r="E6" s="191"/>
      <c r="F6" s="191"/>
      <c r="G6" s="191"/>
      <c r="H6" s="191"/>
      <c r="I6" s="191"/>
      <c r="J6" s="191"/>
      <c r="K6" s="191"/>
      <c r="L6" s="91"/>
      <c r="M6" s="181" t="s">
        <v>35</v>
      </c>
      <c r="N6" s="181"/>
      <c r="O6" s="181"/>
      <c r="P6" s="191"/>
      <c r="Q6" s="191"/>
      <c r="R6" s="191"/>
      <c r="S6" s="191"/>
      <c r="T6" s="191"/>
      <c r="U6" s="191"/>
      <c r="V6" s="191"/>
      <c r="W6" s="191"/>
      <c r="X6" s="191"/>
    </row>
    <row r="7" spans="1:24" ht="18" x14ac:dyDescent="0.25">
      <c r="A7" s="181"/>
      <c r="B7" s="181"/>
      <c r="C7" s="181"/>
      <c r="D7" s="191"/>
      <c r="E7" s="191"/>
      <c r="F7" s="191"/>
      <c r="G7" s="191"/>
      <c r="H7" s="191"/>
      <c r="I7" s="191"/>
      <c r="J7" s="191"/>
      <c r="K7" s="191"/>
      <c r="L7" s="91"/>
      <c r="M7" s="181"/>
      <c r="N7" s="181"/>
      <c r="O7" s="181"/>
      <c r="P7" s="191"/>
      <c r="Q7" s="191"/>
      <c r="R7" s="191"/>
      <c r="S7" s="191"/>
      <c r="T7" s="191"/>
      <c r="U7" s="191"/>
      <c r="V7" s="191"/>
      <c r="W7" s="191"/>
      <c r="X7" s="191"/>
    </row>
    <row r="8" spans="1:24" s="61" customFormat="1" ht="49.5" x14ac:dyDescent="0.3">
      <c r="A8" s="205" t="s">
        <v>12</v>
      </c>
      <c r="B8" s="205" t="s">
        <v>20</v>
      </c>
      <c r="C8" s="205" t="s">
        <v>13</v>
      </c>
      <c r="D8" s="205" t="s">
        <v>1</v>
      </c>
      <c r="E8" s="205" t="s">
        <v>14</v>
      </c>
      <c r="F8" s="205" t="s">
        <v>11</v>
      </c>
      <c r="G8" s="60" t="s">
        <v>15</v>
      </c>
      <c r="H8" s="206" t="s">
        <v>17</v>
      </c>
      <c r="I8" s="207"/>
      <c r="J8" s="207"/>
      <c r="K8" s="207"/>
      <c r="L8" s="93"/>
      <c r="M8" s="205" t="s">
        <v>12</v>
      </c>
      <c r="N8" s="205" t="s">
        <v>20</v>
      </c>
      <c r="O8" s="205" t="s">
        <v>13</v>
      </c>
      <c r="P8" s="205" t="s">
        <v>1</v>
      </c>
      <c r="Q8" s="205" t="s">
        <v>14</v>
      </c>
      <c r="R8" s="205" t="s">
        <v>11</v>
      </c>
      <c r="S8" s="60" t="s">
        <v>15</v>
      </c>
      <c r="T8" s="206" t="s">
        <v>17</v>
      </c>
      <c r="U8" s="207"/>
      <c r="V8" s="207"/>
      <c r="W8" s="207"/>
    </row>
    <row r="9" spans="1:24" s="61" customFormat="1" ht="17.25" x14ac:dyDescent="0.3">
      <c r="A9" s="205"/>
      <c r="B9" s="205"/>
      <c r="C9" s="205"/>
      <c r="D9" s="205"/>
      <c r="E9" s="205"/>
      <c r="F9" s="205"/>
      <c r="G9" s="60"/>
      <c r="H9" s="59" t="s">
        <v>16</v>
      </c>
      <c r="I9" s="62" t="s">
        <v>5</v>
      </c>
      <c r="J9" s="59" t="s">
        <v>6</v>
      </c>
      <c r="K9" s="59" t="s">
        <v>2</v>
      </c>
      <c r="L9" s="94"/>
      <c r="M9" s="205"/>
      <c r="N9" s="205"/>
      <c r="O9" s="205"/>
      <c r="P9" s="205"/>
      <c r="Q9" s="205"/>
      <c r="R9" s="205"/>
      <c r="S9" s="60"/>
      <c r="T9" s="59" t="s">
        <v>16</v>
      </c>
      <c r="U9" s="62" t="s">
        <v>5</v>
      </c>
      <c r="V9" s="59" t="s">
        <v>6</v>
      </c>
      <c r="W9" s="59" t="s">
        <v>2</v>
      </c>
    </row>
    <row r="10" spans="1:24" s="61" customFormat="1" ht="17.25" x14ac:dyDescent="0.3">
      <c r="A10" s="208" t="s">
        <v>78</v>
      </c>
      <c r="B10" s="208" t="s">
        <v>79</v>
      </c>
      <c r="C10" s="211" t="s">
        <v>99</v>
      </c>
      <c r="D10" s="208" t="s">
        <v>70</v>
      </c>
      <c r="E10" s="211" t="s">
        <v>80</v>
      </c>
      <c r="F10" s="211" t="s">
        <v>7</v>
      </c>
      <c r="G10" s="63" t="s">
        <v>22</v>
      </c>
      <c r="H10" s="212" t="s">
        <v>23</v>
      </c>
      <c r="I10" s="213"/>
      <c r="J10" s="213"/>
      <c r="K10" s="213"/>
      <c r="L10" s="95"/>
      <c r="M10" s="208" t="s">
        <v>78</v>
      </c>
      <c r="N10" s="218" t="s">
        <v>79</v>
      </c>
      <c r="O10" s="211" t="s">
        <v>84</v>
      </c>
      <c r="P10" s="208" t="s">
        <v>21</v>
      </c>
      <c r="Q10" s="211" t="s">
        <v>85</v>
      </c>
      <c r="R10" s="211" t="s">
        <v>7</v>
      </c>
      <c r="S10" s="63" t="s">
        <v>22</v>
      </c>
      <c r="T10" s="212" t="s">
        <v>23</v>
      </c>
      <c r="U10" s="213"/>
      <c r="V10" s="213"/>
      <c r="W10" s="213"/>
    </row>
    <row r="11" spans="1:24" s="61" customFormat="1" ht="33" x14ac:dyDescent="0.3">
      <c r="A11" s="209"/>
      <c r="B11" s="209"/>
      <c r="C11" s="211"/>
      <c r="D11" s="208"/>
      <c r="E11" s="211"/>
      <c r="F11" s="211"/>
      <c r="G11" s="64">
        <f>I11+J11+K11</f>
        <v>300000</v>
      </c>
      <c r="H11" s="50" t="s">
        <v>81</v>
      </c>
      <c r="I11" s="49">
        <v>50000</v>
      </c>
      <c r="J11" s="49">
        <v>100000</v>
      </c>
      <c r="K11" s="49">
        <v>150000</v>
      </c>
      <c r="L11" s="96"/>
      <c r="M11" s="209"/>
      <c r="N11" s="219"/>
      <c r="O11" s="211"/>
      <c r="P11" s="208"/>
      <c r="Q11" s="211"/>
      <c r="R11" s="211"/>
      <c r="S11" s="64">
        <f>U11+V11+W11</f>
        <v>100000</v>
      </c>
      <c r="T11" s="50" t="s">
        <v>81</v>
      </c>
      <c r="U11" s="49">
        <v>50000</v>
      </c>
      <c r="V11" s="49">
        <v>20000</v>
      </c>
      <c r="W11" s="49">
        <v>30000</v>
      </c>
    </row>
    <row r="12" spans="1:24" s="61" customFormat="1" ht="17.25" x14ac:dyDescent="0.3">
      <c r="A12" s="209"/>
      <c r="B12" s="209"/>
      <c r="C12" s="211"/>
      <c r="D12" s="208"/>
      <c r="E12" s="211"/>
      <c r="F12" s="211"/>
      <c r="G12" s="65" t="s">
        <v>5</v>
      </c>
      <c r="H12" s="214" t="s">
        <v>76</v>
      </c>
      <c r="I12" s="215"/>
      <c r="J12" s="215"/>
      <c r="K12" s="215"/>
      <c r="L12" s="95"/>
      <c r="M12" s="209"/>
      <c r="N12" s="219"/>
      <c r="O12" s="211"/>
      <c r="P12" s="208"/>
      <c r="Q12" s="211"/>
      <c r="R12" s="211"/>
      <c r="S12" s="65" t="s">
        <v>5</v>
      </c>
      <c r="T12" s="214" t="s">
        <v>76</v>
      </c>
      <c r="U12" s="215"/>
      <c r="V12" s="215"/>
      <c r="W12" s="215"/>
    </row>
    <row r="13" spans="1:24" s="61" customFormat="1" ht="17.25" x14ac:dyDescent="0.3">
      <c r="A13" s="209"/>
      <c r="B13" s="209"/>
      <c r="C13" s="211"/>
      <c r="D13" s="208"/>
      <c r="E13" s="211"/>
      <c r="F13" s="211"/>
      <c r="G13" s="216">
        <f>I11</f>
        <v>50000</v>
      </c>
      <c r="H13" s="51" t="s">
        <v>49</v>
      </c>
      <c r="I13" s="52">
        <v>400</v>
      </c>
      <c r="J13" s="52">
        <v>800</v>
      </c>
      <c r="K13" s="52">
        <v>1200</v>
      </c>
      <c r="L13" s="97"/>
      <c r="M13" s="209"/>
      <c r="N13" s="219"/>
      <c r="O13" s="211"/>
      <c r="P13" s="208"/>
      <c r="Q13" s="211"/>
      <c r="R13" s="211"/>
      <c r="S13" s="221">
        <f>U11</f>
        <v>50000</v>
      </c>
      <c r="T13" s="51" t="s">
        <v>49</v>
      </c>
      <c r="U13" s="52">
        <v>400</v>
      </c>
      <c r="V13" s="52">
        <v>100</v>
      </c>
      <c r="W13" s="52">
        <v>150</v>
      </c>
    </row>
    <row r="14" spans="1:24" s="61" customFormat="1" ht="17.25" x14ac:dyDescent="0.3">
      <c r="A14" s="209"/>
      <c r="B14" s="209"/>
      <c r="C14" s="211"/>
      <c r="D14" s="208"/>
      <c r="E14" s="211"/>
      <c r="F14" s="211"/>
      <c r="G14" s="217"/>
      <c r="H14" s="53" t="s">
        <v>25</v>
      </c>
      <c r="I14" s="52"/>
      <c r="J14" s="52"/>
      <c r="K14" s="52"/>
      <c r="L14" s="97"/>
      <c r="M14" s="209"/>
      <c r="N14" s="219"/>
      <c r="O14" s="211"/>
      <c r="P14" s="208"/>
      <c r="Q14" s="211"/>
      <c r="R14" s="211"/>
      <c r="S14" s="222"/>
      <c r="T14" s="53" t="s">
        <v>25</v>
      </c>
      <c r="U14" s="52"/>
      <c r="V14" s="52"/>
      <c r="W14" s="52"/>
    </row>
    <row r="15" spans="1:24" s="61" customFormat="1" ht="17.25" x14ac:dyDescent="0.3">
      <c r="A15" s="209"/>
      <c r="B15" s="209"/>
      <c r="C15" s="211"/>
      <c r="D15" s="208"/>
      <c r="E15" s="211"/>
      <c r="F15" s="211"/>
      <c r="G15" s="217"/>
      <c r="H15" s="51" t="s">
        <v>27</v>
      </c>
      <c r="I15" s="52">
        <v>340</v>
      </c>
      <c r="J15" s="52">
        <v>580</v>
      </c>
      <c r="K15" s="52">
        <v>880</v>
      </c>
      <c r="L15" s="97"/>
      <c r="M15" s="209"/>
      <c r="N15" s="219"/>
      <c r="O15" s="211"/>
      <c r="P15" s="208"/>
      <c r="Q15" s="211"/>
      <c r="R15" s="211"/>
      <c r="S15" s="222"/>
      <c r="T15" s="51" t="s">
        <v>27</v>
      </c>
      <c r="U15" s="52">
        <v>340</v>
      </c>
      <c r="V15" s="52">
        <v>70</v>
      </c>
      <c r="W15" s="52">
        <v>110</v>
      </c>
    </row>
    <row r="16" spans="1:24" s="61" customFormat="1" ht="17.25" x14ac:dyDescent="0.3">
      <c r="A16" s="209"/>
      <c r="B16" s="209"/>
      <c r="C16" s="211"/>
      <c r="D16" s="208"/>
      <c r="E16" s="211"/>
      <c r="F16" s="211"/>
      <c r="G16" s="217"/>
      <c r="H16" s="51" t="s">
        <v>26</v>
      </c>
      <c r="I16" s="52">
        <v>60</v>
      </c>
      <c r="J16" s="52">
        <v>220</v>
      </c>
      <c r="K16" s="52">
        <v>320</v>
      </c>
      <c r="L16" s="97"/>
      <c r="M16" s="209"/>
      <c r="N16" s="219"/>
      <c r="O16" s="211"/>
      <c r="P16" s="208"/>
      <c r="Q16" s="211"/>
      <c r="R16" s="211"/>
      <c r="S16" s="222"/>
      <c r="T16" s="51" t="s">
        <v>26</v>
      </c>
      <c r="U16" s="52">
        <v>60</v>
      </c>
      <c r="V16" s="52">
        <v>30</v>
      </c>
      <c r="W16" s="52">
        <v>40</v>
      </c>
    </row>
    <row r="17" spans="1:23" s="61" customFormat="1" ht="33" x14ac:dyDescent="0.3">
      <c r="A17" s="209"/>
      <c r="B17" s="209"/>
      <c r="C17" s="211"/>
      <c r="D17" s="208"/>
      <c r="E17" s="211"/>
      <c r="F17" s="211"/>
      <c r="G17" s="217"/>
      <c r="H17" s="51" t="s">
        <v>82</v>
      </c>
      <c r="I17" s="52">
        <v>300</v>
      </c>
      <c r="J17" s="52">
        <v>600</v>
      </c>
      <c r="K17" s="52">
        <v>900</v>
      </c>
      <c r="L17" s="97"/>
      <c r="M17" s="209"/>
      <c r="N17" s="219"/>
      <c r="O17" s="211"/>
      <c r="P17" s="208"/>
      <c r="Q17" s="211"/>
      <c r="R17" s="211"/>
      <c r="S17" s="223"/>
      <c r="T17" s="51" t="s">
        <v>82</v>
      </c>
      <c r="U17" s="52">
        <v>300</v>
      </c>
      <c r="V17" s="52">
        <v>100</v>
      </c>
      <c r="W17" s="52">
        <v>150</v>
      </c>
    </row>
    <row r="18" spans="1:23" s="61" customFormat="1" ht="17.25" x14ac:dyDescent="0.3">
      <c r="A18" s="209"/>
      <c r="B18" s="209"/>
      <c r="C18" s="211"/>
      <c r="D18" s="208"/>
      <c r="E18" s="211"/>
      <c r="F18" s="211"/>
      <c r="G18" s="98" t="s">
        <v>59</v>
      </c>
      <c r="H18" s="214" t="s">
        <v>28</v>
      </c>
      <c r="I18" s="215"/>
      <c r="J18" s="215"/>
      <c r="K18" s="215"/>
      <c r="L18" s="97"/>
      <c r="M18" s="209"/>
      <c r="N18" s="219"/>
      <c r="O18" s="211"/>
      <c r="P18" s="208"/>
      <c r="Q18" s="211"/>
      <c r="R18" s="211"/>
      <c r="S18" s="66" t="s">
        <v>59</v>
      </c>
      <c r="T18" s="214" t="s">
        <v>28</v>
      </c>
      <c r="U18" s="215"/>
      <c r="V18" s="215"/>
      <c r="W18" s="215"/>
    </row>
    <row r="19" spans="1:23" s="61" customFormat="1" ht="49.5" x14ac:dyDescent="0.3">
      <c r="A19" s="209"/>
      <c r="B19" s="209"/>
      <c r="C19" s="211"/>
      <c r="D19" s="208"/>
      <c r="E19" s="211"/>
      <c r="F19" s="211"/>
      <c r="G19" s="87">
        <f>J11</f>
        <v>100000</v>
      </c>
      <c r="H19" s="51" t="s">
        <v>83</v>
      </c>
      <c r="I19" s="54">
        <f>I11/I13</f>
        <v>125</v>
      </c>
      <c r="J19" s="54">
        <f>J11/J13</f>
        <v>125</v>
      </c>
      <c r="K19" s="54">
        <f>K11/K13</f>
        <v>125</v>
      </c>
      <c r="L19" s="97"/>
      <c r="M19" s="209"/>
      <c r="N19" s="219"/>
      <c r="O19" s="211"/>
      <c r="P19" s="208"/>
      <c r="Q19" s="211"/>
      <c r="R19" s="211"/>
      <c r="S19" s="67">
        <f>V11</f>
        <v>20000</v>
      </c>
      <c r="T19" s="51" t="s">
        <v>83</v>
      </c>
      <c r="U19" s="54">
        <f>U11/U13</f>
        <v>125</v>
      </c>
      <c r="V19" s="54">
        <f>V11/V13</f>
        <v>200</v>
      </c>
      <c r="W19" s="54">
        <f>W11/W13</f>
        <v>200</v>
      </c>
    </row>
    <row r="20" spans="1:23" s="61" customFormat="1" ht="17.25" x14ac:dyDescent="0.3">
      <c r="A20" s="210"/>
      <c r="B20" s="209"/>
      <c r="C20" s="211"/>
      <c r="D20" s="208"/>
      <c r="E20" s="211"/>
      <c r="F20" s="211"/>
      <c r="G20" s="65" t="s">
        <v>77</v>
      </c>
      <c r="H20" s="214" t="s">
        <v>30</v>
      </c>
      <c r="I20" s="215"/>
      <c r="J20" s="215"/>
      <c r="K20" s="215"/>
      <c r="L20" s="97"/>
      <c r="M20" s="210"/>
      <c r="N20" s="219"/>
      <c r="O20" s="211"/>
      <c r="P20" s="208"/>
      <c r="Q20" s="211"/>
      <c r="R20" s="211"/>
      <c r="S20" s="65" t="s">
        <v>77</v>
      </c>
      <c r="T20" s="214" t="s">
        <v>30</v>
      </c>
      <c r="U20" s="215"/>
      <c r="V20" s="215"/>
      <c r="W20" s="215"/>
    </row>
    <row r="21" spans="1:23" s="61" customFormat="1" ht="33" x14ac:dyDescent="0.3">
      <c r="A21" s="210"/>
      <c r="B21" s="209"/>
      <c r="C21" s="211"/>
      <c r="D21" s="208"/>
      <c r="E21" s="211"/>
      <c r="F21" s="211"/>
      <c r="G21" s="99">
        <f>K11</f>
        <v>150000</v>
      </c>
      <c r="H21" s="55" t="s">
        <v>72</v>
      </c>
      <c r="I21" s="54">
        <v>100</v>
      </c>
      <c r="J21" s="56">
        <f>J13/I13*100</f>
        <v>200</v>
      </c>
      <c r="K21" s="56">
        <f>K13/J13*100</f>
        <v>150</v>
      </c>
      <c r="L21" s="97"/>
      <c r="M21" s="210"/>
      <c r="N21" s="220"/>
      <c r="O21" s="211"/>
      <c r="P21" s="208"/>
      <c r="Q21" s="211"/>
      <c r="R21" s="211"/>
      <c r="S21" s="99">
        <f>W11</f>
        <v>30000</v>
      </c>
      <c r="T21" s="55" t="s">
        <v>72</v>
      </c>
      <c r="U21" s="54">
        <v>100</v>
      </c>
      <c r="V21" s="56">
        <f>V13/U13*100</f>
        <v>25</v>
      </c>
      <c r="W21" s="56">
        <f>W13/V13*100</f>
        <v>150</v>
      </c>
    </row>
    <row r="22" spans="1:23" s="61" customFormat="1" ht="17.25" x14ac:dyDescent="0.3">
      <c r="A22" s="262"/>
      <c r="B22" s="262"/>
      <c r="C22" s="263"/>
      <c r="D22" s="262"/>
      <c r="E22" s="264"/>
      <c r="F22" s="270"/>
      <c r="G22" s="100"/>
      <c r="H22" s="251"/>
      <c r="I22" s="252"/>
      <c r="J22" s="252"/>
      <c r="K22" s="252"/>
      <c r="L22" s="97"/>
      <c r="M22" s="224" t="s">
        <v>78</v>
      </c>
      <c r="N22" s="224" t="s">
        <v>79</v>
      </c>
      <c r="O22" s="227" t="s">
        <v>86</v>
      </c>
      <c r="P22" s="224" t="s">
        <v>21</v>
      </c>
      <c r="Q22" s="232" t="s">
        <v>87</v>
      </c>
      <c r="R22" s="235" t="s">
        <v>7</v>
      </c>
      <c r="S22" s="68" t="s">
        <v>22</v>
      </c>
      <c r="T22" s="241" t="s">
        <v>23</v>
      </c>
      <c r="U22" s="242"/>
      <c r="V22" s="242"/>
      <c r="W22" s="243"/>
    </row>
    <row r="23" spans="1:23" s="61" customFormat="1" ht="33" x14ac:dyDescent="0.3">
      <c r="A23" s="262"/>
      <c r="B23" s="262"/>
      <c r="C23" s="263"/>
      <c r="D23" s="262"/>
      <c r="E23" s="264"/>
      <c r="F23" s="270"/>
      <c r="G23" s="101"/>
      <c r="H23" s="102"/>
      <c r="I23" s="103"/>
      <c r="J23" s="104"/>
      <c r="K23" s="104"/>
      <c r="L23" s="97"/>
      <c r="M23" s="225"/>
      <c r="N23" s="225"/>
      <c r="O23" s="228"/>
      <c r="P23" s="225"/>
      <c r="Q23" s="233"/>
      <c r="R23" s="236"/>
      <c r="S23" s="64">
        <f>U23+V23+W23</f>
        <v>200000</v>
      </c>
      <c r="T23" s="69" t="s">
        <v>24</v>
      </c>
      <c r="U23" s="70"/>
      <c r="V23" s="71">
        <v>80000</v>
      </c>
      <c r="W23" s="71">
        <v>120000</v>
      </c>
    </row>
    <row r="24" spans="1:23" s="61" customFormat="1" ht="17.25" x14ac:dyDescent="0.3">
      <c r="A24" s="262"/>
      <c r="B24" s="262"/>
      <c r="C24" s="263"/>
      <c r="D24" s="262"/>
      <c r="E24" s="264"/>
      <c r="F24" s="270"/>
      <c r="G24" s="105"/>
      <c r="H24" s="271"/>
      <c r="I24" s="272"/>
      <c r="J24" s="272"/>
      <c r="K24" s="272"/>
      <c r="L24" s="97"/>
      <c r="M24" s="225"/>
      <c r="N24" s="225"/>
      <c r="O24" s="228"/>
      <c r="P24" s="225"/>
      <c r="Q24" s="233"/>
      <c r="R24" s="236"/>
      <c r="S24" s="65" t="s">
        <v>6</v>
      </c>
      <c r="T24" s="244" t="s">
        <v>53</v>
      </c>
      <c r="U24" s="245"/>
      <c r="V24" s="245"/>
      <c r="W24" s="246"/>
    </row>
    <row r="25" spans="1:23" s="61" customFormat="1" ht="17.25" x14ac:dyDescent="0.3">
      <c r="A25" s="262"/>
      <c r="B25" s="262"/>
      <c r="C25" s="263"/>
      <c r="D25" s="262"/>
      <c r="E25" s="264"/>
      <c r="F25" s="270"/>
      <c r="G25" s="265"/>
      <c r="H25" s="106"/>
      <c r="I25" s="107"/>
      <c r="J25" s="107"/>
      <c r="K25" s="107"/>
      <c r="L25" s="97"/>
      <c r="M25" s="225"/>
      <c r="N25" s="225"/>
      <c r="O25" s="228"/>
      <c r="P25" s="225"/>
      <c r="Q25" s="233"/>
      <c r="R25" s="236"/>
      <c r="S25" s="221">
        <f>V23</f>
        <v>80000</v>
      </c>
      <c r="T25" s="72" t="s">
        <v>88</v>
      </c>
      <c r="U25" s="73"/>
      <c r="V25" s="73">
        <v>80</v>
      </c>
      <c r="W25" s="73">
        <v>120</v>
      </c>
    </row>
    <row r="26" spans="1:23" s="61" customFormat="1" ht="17.25" x14ac:dyDescent="0.3">
      <c r="A26" s="262"/>
      <c r="B26" s="262"/>
      <c r="C26" s="263"/>
      <c r="D26" s="262"/>
      <c r="E26" s="264"/>
      <c r="F26" s="270"/>
      <c r="G26" s="266"/>
      <c r="H26" s="108"/>
      <c r="I26" s="107"/>
      <c r="J26" s="107"/>
      <c r="K26" s="107"/>
      <c r="L26" s="97"/>
      <c r="M26" s="225"/>
      <c r="N26" s="225"/>
      <c r="O26" s="228"/>
      <c r="P26" s="225"/>
      <c r="Q26" s="233"/>
      <c r="R26" s="236"/>
      <c r="S26" s="222"/>
      <c r="T26" s="74" t="s">
        <v>25</v>
      </c>
      <c r="U26" s="73"/>
      <c r="V26" s="73"/>
      <c r="W26" s="73"/>
    </row>
    <row r="27" spans="1:23" s="61" customFormat="1" ht="17.25" x14ac:dyDescent="0.3">
      <c r="A27" s="262"/>
      <c r="B27" s="262"/>
      <c r="C27" s="263"/>
      <c r="D27" s="262"/>
      <c r="E27" s="264"/>
      <c r="F27" s="270"/>
      <c r="G27" s="266"/>
      <c r="H27" s="106"/>
      <c r="I27" s="107"/>
      <c r="J27" s="107"/>
      <c r="K27" s="107"/>
      <c r="L27" s="97"/>
      <c r="M27" s="225"/>
      <c r="N27" s="225"/>
      <c r="O27" s="228"/>
      <c r="P27" s="225"/>
      <c r="Q27" s="233"/>
      <c r="R27" s="236"/>
      <c r="S27" s="222"/>
      <c r="T27" s="72" t="s">
        <v>27</v>
      </c>
      <c r="U27" s="73"/>
      <c r="V27" s="73">
        <v>48</v>
      </c>
      <c r="W27" s="73">
        <v>72</v>
      </c>
    </row>
    <row r="28" spans="1:23" s="61" customFormat="1" ht="17.25" x14ac:dyDescent="0.3">
      <c r="A28" s="262"/>
      <c r="B28" s="262"/>
      <c r="C28" s="263"/>
      <c r="D28" s="262"/>
      <c r="E28" s="264"/>
      <c r="F28" s="270"/>
      <c r="G28" s="266"/>
      <c r="H28" s="273"/>
      <c r="I28" s="250"/>
      <c r="J28" s="250"/>
      <c r="K28" s="250"/>
      <c r="L28" s="97"/>
      <c r="M28" s="225"/>
      <c r="N28" s="225"/>
      <c r="O28" s="228"/>
      <c r="P28" s="225"/>
      <c r="Q28" s="233"/>
      <c r="R28" s="236"/>
      <c r="S28" s="222"/>
      <c r="T28" s="72" t="s">
        <v>26</v>
      </c>
      <c r="U28" s="73"/>
      <c r="V28" s="73">
        <v>32</v>
      </c>
      <c r="W28" s="73">
        <v>48</v>
      </c>
    </row>
    <row r="29" spans="1:23" s="61" customFormat="1" ht="33" x14ac:dyDescent="0.3">
      <c r="A29" s="262"/>
      <c r="B29" s="262"/>
      <c r="C29" s="263"/>
      <c r="D29" s="262"/>
      <c r="E29" s="264"/>
      <c r="F29" s="270"/>
      <c r="G29" s="266"/>
      <c r="H29" s="273"/>
      <c r="I29" s="250"/>
      <c r="J29" s="250"/>
      <c r="K29" s="250"/>
      <c r="L29" s="97"/>
      <c r="M29" s="225"/>
      <c r="N29" s="225"/>
      <c r="O29" s="228"/>
      <c r="P29" s="225"/>
      <c r="Q29" s="233"/>
      <c r="R29" s="236"/>
      <c r="S29" s="223"/>
      <c r="T29" s="72" t="s">
        <v>82</v>
      </c>
      <c r="U29" s="73"/>
      <c r="V29" s="73">
        <v>320</v>
      </c>
      <c r="W29" s="73">
        <v>480</v>
      </c>
    </row>
    <row r="30" spans="1:23" s="61" customFormat="1" ht="17.25" x14ac:dyDescent="0.3">
      <c r="A30" s="262"/>
      <c r="B30" s="262"/>
      <c r="C30" s="263"/>
      <c r="D30" s="262"/>
      <c r="E30" s="264"/>
      <c r="F30" s="270"/>
      <c r="G30" s="109"/>
      <c r="H30" s="268"/>
      <c r="I30" s="269"/>
      <c r="J30" s="269"/>
      <c r="K30" s="269"/>
      <c r="L30" s="97"/>
      <c r="M30" s="225"/>
      <c r="N30" s="225"/>
      <c r="O30" s="228"/>
      <c r="P30" s="225"/>
      <c r="Q30" s="233"/>
      <c r="R30" s="236"/>
      <c r="S30" s="66" t="s">
        <v>61</v>
      </c>
      <c r="T30" s="247" t="s">
        <v>54</v>
      </c>
      <c r="U30" s="248"/>
      <c r="V30" s="248"/>
      <c r="W30" s="249"/>
    </row>
    <row r="31" spans="1:23" s="61" customFormat="1" ht="49.5" x14ac:dyDescent="0.3">
      <c r="A31" s="262"/>
      <c r="B31" s="262"/>
      <c r="C31" s="263"/>
      <c r="D31" s="262"/>
      <c r="E31" s="264"/>
      <c r="F31" s="270"/>
      <c r="G31" s="110"/>
      <c r="H31" s="106"/>
      <c r="I31" s="111"/>
      <c r="J31" s="111"/>
      <c r="K31" s="111"/>
      <c r="L31" s="97"/>
      <c r="M31" s="225"/>
      <c r="N31" s="225"/>
      <c r="O31" s="228"/>
      <c r="P31" s="225"/>
      <c r="Q31" s="233"/>
      <c r="R31" s="236"/>
      <c r="S31" s="221">
        <f>W23</f>
        <v>120000</v>
      </c>
      <c r="T31" s="72" t="s">
        <v>89</v>
      </c>
      <c r="U31" s="75"/>
      <c r="V31" s="75">
        <f>V23/V25</f>
        <v>1000</v>
      </c>
      <c r="W31" s="75">
        <f>W23/W25</f>
        <v>1000</v>
      </c>
    </row>
    <row r="32" spans="1:23" s="61" customFormat="1" ht="17.25" x14ac:dyDescent="0.3">
      <c r="A32" s="262"/>
      <c r="B32" s="262"/>
      <c r="C32" s="263"/>
      <c r="D32" s="262"/>
      <c r="E32" s="264"/>
      <c r="F32" s="270"/>
      <c r="G32" s="109"/>
      <c r="H32" s="267"/>
      <c r="I32" s="267"/>
      <c r="J32" s="267"/>
      <c r="K32" s="267"/>
      <c r="L32" s="97"/>
      <c r="M32" s="225"/>
      <c r="N32" s="225"/>
      <c r="O32" s="228"/>
      <c r="P32" s="225"/>
      <c r="Q32" s="233"/>
      <c r="R32" s="236"/>
      <c r="S32" s="230"/>
      <c r="T32" s="239" t="s">
        <v>55</v>
      </c>
      <c r="U32" s="239"/>
      <c r="V32" s="239"/>
      <c r="W32" s="240"/>
    </row>
    <row r="33" spans="1:25" s="61" customFormat="1" ht="33" x14ac:dyDescent="0.3">
      <c r="A33" s="262"/>
      <c r="B33" s="262"/>
      <c r="C33" s="263"/>
      <c r="D33" s="262"/>
      <c r="E33" s="264"/>
      <c r="F33" s="270"/>
      <c r="G33" s="110"/>
      <c r="H33" s="102"/>
      <c r="I33" s="112"/>
      <c r="J33" s="113"/>
      <c r="K33" s="113"/>
      <c r="L33" s="97"/>
      <c r="M33" s="226"/>
      <c r="N33" s="226"/>
      <c r="O33" s="229"/>
      <c r="P33" s="226"/>
      <c r="Q33" s="234"/>
      <c r="R33" s="237"/>
      <c r="S33" s="231"/>
      <c r="T33" s="69" t="s">
        <v>72</v>
      </c>
      <c r="U33" s="76"/>
      <c r="V33" s="77">
        <v>100</v>
      </c>
      <c r="W33" s="77">
        <f>W25/V25*100</f>
        <v>150</v>
      </c>
    </row>
    <row r="34" spans="1:25" s="61" customFormat="1" ht="17.25" x14ac:dyDescent="0.3">
      <c r="A34" s="224" t="s">
        <v>78</v>
      </c>
      <c r="B34" s="224" t="s">
        <v>79</v>
      </c>
      <c r="C34" s="227" t="s">
        <v>102</v>
      </c>
      <c r="D34" s="218" t="s">
        <v>70</v>
      </c>
      <c r="E34" s="232" t="s">
        <v>91</v>
      </c>
      <c r="F34" s="235" t="s">
        <v>7</v>
      </c>
      <c r="G34" s="63" t="s">
        <v>22</v>
      </c>
      <c r="H34" s="241" t="s">
        <v>23</v>
      </c>
      <c r="I34" s="245"/>
      <c r="J34" s="245"/>
      <c r="K34" s="246"/>
      <c r="L34" s="97"/>
      <c r="M34" s="224" t="s">
        <v>78</v>
      </c>
      <c r="N34" s="224" t="s">
        <v>79</v>
      </c>
      <c r="O34" s="227" t="s">
        <v>90</v>
      </c>
      <c r="P34" s="218" t="s">
        <v>21</v>
      </c>
      <c r="Q34" s="232" t="s">
        <v>91</v>
      </c>
      <c r="R34" s="235" t="s">
        <v>7</v>
      </c>
      <c r="S34" s="63" t="s">
        <v>22</v>
      </c>
      <c r="T34" s="241" t="s">
        <v>23</v>
      </c>
      <c r="U34" s="245"/>
      <c r="V34" s="245"/>
      <c r="W34" s="246"/>
    </row>
    <row r="35" spans="1:25" s="61" customFormat="1" ht="33" x14ac:dyDescent="0.3">
      <c r="A35" s="225"/>
      <c r="B35" s="225"/>
      <c r="C35" s="228"/>
      <c r="D35" s="260"/>
      <c r="E35" s="233"/>
      <c r="F35" s="236"/>
      <c r="G35" s="49">
        <v>10830</v>
      </c>
      <c r="H35" s="78" t="s">
        <v>24</v>
      </c>
      <c r="I35" s="71">
        <v>3000</v>
      </c>
      <c r="J35" s="71">
        <v>3630</v>
      </c>
      <c r="K35" s="71">
        <v>4200</v>
      </c>
      <c r="L35" s="97"/>
      <c r="M35" s="225"/>
      <c r="N35" s="225"/>
      <c r="O35" s="228"/>
      <c r="P35" s="260"/>
      <c r="Q35" s="233"/>
      <c r="R35" s="236"/>
      <c r="S35" s="49">
        <v>10830</v>
      </c>
      <c r="T35" s="78" t="s">
        <v>24</v>
      </c>
      <c r="U35" s="71">
        <v>3000</v>
      </c>
      <c r="V35" s="71">
        <v>3630</v>
      </c>
      <c r="W35" s="71">
        <v>4200</v>
      </c>
    </row>
    <row r="36" spans="1:25" s="61" customFormat="1" ht="17.25" x14ac:dyDescent="0.3">
      <c r="A36" s="225"/>
      <c r="B36" s="225"/>
      <c r="C36" s="228"/>
      <c r="D36" s="260"/>
      <c r="E36" s="233"/>
      <c r="F36" s="236"/>
      <c r="G36" s="79" t="s">
        <v>92</v>
      </c>
      <c r="H36" s="244" t="s">
        <v>93</v>
      </c>
      <c r="I36" s="253"/>
      <c r="J36" s="253"/>
      <c r="K36" s="254"/>
      <c r="L36" s="97"/>
      <c r="M36" s="225"/>
      <c r="N36" s="225"/>
      <c r="O36" s="228"/>
      <c r="P36" s="260"/>
      <c r="Q36" s="233"/>
      <c r="R36" s="236"/>
      <c r="S36" s="79" t="s">
        <v>92</v>
      </c>
      <c r="T36" s="244" t="s">
        <v>93</v>
      </c>
      <c r="U36" s="253"/>
      <c r="V36" s="253"/>
      <c r="W36" s="254"/>
    </row>
    <row r="37" spans="1:25" s="61" customFormat="1" ht="49.5" x14ac:dyDescent="0.3">
      <c r="A37" s="225"/>
      <c r="B37" s="225"/>
      <c r="C37" s="228"/>
      <c r="D37" s="260"/>
      <c r="E37" s="233"/>
      <c r="F37" s="236"/>
      <c r="G37" s="255">
        <v>3000</v>
      </c>
      <c r="H37" s="78" t="s">
        <v>94</v>
      </c>
      <c r="I37" s="80">
        <v>10000</v>
      </c>
      <c r="J37" s="80">
        <v>11000</v>
      </c>
      <c r="K37" s="80">
        <v>12000</v>
      </c>
      <c r="L37" s="97"/>
      <c r="M37" s="225"/>
      <c r="N37" s="225"/>
      <c r="O37" s="228"/>
      <c r="P37" s="260"/>
      <c r="Q37" s="233"/>
      <c r="R37" s="236"/>
      <c r="S37" s="255">
        <f>U35</f>
        <v>3000</v>
      </c>
      <c r="T37" s="78" t="s">
        <v>94</v>
      </c>
      <c r="U37" s="80">
        <v>10000</v>
      </c>
      <c r="V37" s="80">
        <v>1500</v>
      </c>
      <c r="W37" s="80">
        <v>1615</v>
      </c>
    </row>
    <row r="38" spans="1:25" s="61" customFormat="1" ht="17.25" x14ac:dyDescent="0.3">
      <c r="A38" s="225"/>
      <c r="B38" s="225"/>
      <c r="C38" s="228"/>
      <c r="D38" s="260"/>
      <c r="E38" s="233"/>
      <c r="F38" s="236"/>
      <c r="G38" s="256"/>
      <c r="H38" s="81" t="s">
        <v>25</v>
      </c>
      <c r="I38" s="80"/>
      <c r="J38" s="80"/>
      <c r="K38" s="80"/>
      <c r="L38" s="97"/>
      <c r="M38" s="225"/>
      <c r="N38" s="225"/>
      <c r="O38" s="228"/>
      <c r="P38" s="260"/>
      <c r="Q38" s="233"/>
      <c r="R38" s="236"/>
      <c r="S38" s="256"/>
      <c r="T38" s="81" t="s">
        <v>25</v>
      </c>
      <c r="U38" s="80"/>
      <c r="V38" s="80"/>
      <c r="W38" s="80"/>
    </row>
    <row r="39" spans="1:25" s="61" customFormat="1" ht="17.25" x14ac:dyDescent="0.3">
      <c r="A39" s="225"/>
      <c r="B39" s="225"/>
      <c r="C39" s="228"/>
      <c r="D39" s="260"/>
      <c r="E39" s="233"/>
      <c r="F39" s="236"/>
      <c r="G39" s="256"/>
      <c r="H39" s="78" t="s">
        <v>46</v>
      </c>
      <c r="I39" s="80">
        <v>8000</v>
      </c>
      <c r="J39" s="80">
        <v>8000</v>
      </c>
      <c r="K39" s="80">
        <v>8500</v>
      </c>
      <c r="L39" s="97"/>
      <c r="M39" s="225"/>
      <c r="N39" s="225"/>
      <c r="O39" s="228"/>
      <c r="P39" s="260"/>
      <c r="Q39" s="233"/>
      <c r="R39" s="236"/>
      <c r="S39" s="256"/>
      <c r="T39" s="78" t="s">
        <v>46</v>
      </c>
      <c r="U39" s="80">
        <v>8000</v>
      </c>
      <c r="V39" s="80">
        <v>1000</v>
      </c>
      <c r="W39" s="80">
        <v>1100</v>
      </c>
    </row>
    <row r="40" spans="1:25" s="61" customFormat="1" ht="17.25" x14ac:dyDescent="0.3">
      <c r="A40" s="225"/>
      <c r="B40" s="225"/>
      <c r="C40" s="228"/>
      <c r="D40" s="260"/>
      <c r="E40" s="233"/>
      <c r="F40" s="236"/>
      <c r="G40" s="257"/>
      <c r="H40" s="78" t="s">
        <v>58</v>
      </c>
      <c r="I40" s="80">
        <v>2000</v>
      </c>
      <c r="J40" s="80">
        <v>3000</v>
      </c>
      <c r="K40" s="80">
        <v>3500</v>
      </c>
      <c r="L40" s="97"/>
      <c r="M40" s="225"/>
      <c r="N40" s="225"/>
      <c r="O40" s="228"/>
      <c r="P40" s="260"/>
      <c r="Q40" s="233"/>
      <c r="R40" s="236"/>
      <c r="S40" s="257"/>
      <c r="T40" s="78" t="s">
        <v>58</v>
      </c>
      <c r="U40" s="80">
        <v>2000</v>
      </c>
      <c r="V40" s="80">
        <v>500</v>
      </c>
      <c r="W40" s="80">
        <v>515</v>
      </c>
    </row>
    <row r="41" spans="1:25" s="61" customFormat="1" ht="17.25" x14ac:dyDescent="0.3">
      <c r="A41" s="225"/>
      <c r="B41" s="225"/>
      <c r="C41" s="228"/>
      <c r="D41" s="260"/>
      <c r="E41" s="233"/>
      <c r="F41" s="236"/>
      <c r="G41" s="82" t="s">
        <v>6</v>
      </c>
      <c r="H41" s="241" t="s">
        <v>54</v>
      </c>
      <c r="I41" s="258"/>
      <c r="J41" s="258"/>
      <c r="K41" s="259"/>
      <c r="L41" s="97"/>
      <c r="M41" s="225"/>
      <c r="N41" s="225"/>
      <c r="O41" s="228"/>
      <c r="P41" s="260"/>
      <c r="Q41" s="233"/>
      <c r="R41" s="236"/>
      <c r="S41" s="82" t="s">
        <v>6</v>
      </c>
      <c r="T41" s="241" t="s">
        <v>54</v>
      </c>
      <c r="U41" s="258"/>
      <c r="V41" s="258"/>
      <c r="W41" s="259"/>
    </row>
    <row r="42" spans="1:25" s="61" customFormat="1" ht="33" x14ac:dyDescent="0.3">
      <c r="A42" s="225"/>
      <c r="B42" s="225"/>
      <c r="C42" s="228"/>
      <c r="D42" s="260"/>
      <c r="E42" s="233"/>
      <c r="F42" s="236"/>
      <c r="G42" s="83">
        <v>3630</v>
      </c>
      <c r="H42" s="84" t="s">
        <v>95</v>
      </c>
      <c r="I42" s="85">
        <v>300</v>
      </c>
      <c r="J42" s="85">
        <v>330</v>
      </c>
      <c r="K42" s="85">
        <v>350</v>
      </c>
      <c r="L42" s="97"/>
      <c r="M42" s="225"/>
      <c r="N42" s="225"/>
      <c r="O42" s="228"/>
      <c r="P42" s="260"/>
      <c r="Q42" s="233"/>
      <c r="R42" s="236"/>
      <c r="S42" s="83">
        <f>V35</f>
        <v>3630</v>
      </c>
      <c r="T42" s="84" t="s">
        <v>95</v>
      </c>
      <c r="U42" s="85">
        <f>U35/U37*1000</f>
        <v>300</v>
      </c>
      <c r="V42" s="85">
        <f>V35/V37*1000</f>
        <v>2420</v>
      </c>
      <c r="W42" s="86">
        <v>2600</v>
      </c>
    </row>
    <row r="43" spans="1:25" s="61" customFormat="1" ht="17.25" x14ac:dyDescent="0.3">
      <c r="A43" s="225"/>
      <c r="B43" s="225"/>
      <c r="C43" s="228"/>
      <c r="D43" s="260"/>
      <c r="E43" s="233"/>
      <c r="F43" s="236"/>
      <c r="G43" s="82" t="s">
        <v>96</v>
      </c>
      <c r="H43" s="241" t="s">
        <v>97</v>
      </c>
      <c r="I43" s="258"/>
      <c r="J43" s="258"/>
      <c r="K43" s="259"/>
      <c r="L43" s="97"/>
      <c r="M43" s="225"/>
      <c r="N43" s="225"/>
      <c r="O43" s="228"/>
      <c r="P43" s="260"/>
      <c r="Q43" s="233"/>
      <c r="R43" s="236"/>
      <c r="S43" s="82" t="s">
        <v>96</v>
      </c>
      <c r="T43" s="241" t="s">
        <v>97</v>
      </c>
      <c r="U43" s="258"/>
      <c r="V43" s="258"/>
      <c r="W43" s="259"/>
    </row>
    <row r="44" spans="1:25" s="61" customFormat="1" ht="49.5" x14ac:dyDescent="0.3">
      <c r="A44" s="226"/>
      <c r="B44" s="226"/>
      <c r="C44" s="229"/>
      <c r="D44" s="261"/>
      <c r="E44" s="234"/>
      <c r="F44" s="237"/>
      <c r="G44" s="87">
        <v>4200</v>
      </c>
      <c r="H44" s="88" t="s">
        <v>98</v>
      </c>
      <c r="I44" s="89">
        <v>100</v>
      </c>
      <c r="J44" s="89">
        <v>110</v>
      </c>
      <c r="K44" s="89">
        <v>109</v>
      </c>
      <c r="L44" s="97"/>
      <c r="M44" s="226"/>
      <c r="N44" s="226"/>
      <c r="O44" s="229"/>
      <c r="P44" s="261"/>
      <c r="Q44" s="234"/>
      <c r="R44" s="237"/>
      <c r="S44" s="87">
        <f>W35</f>
        <v>4200</v>
      </c>
      <c r="T44" s="88" t="s">
        <v>98</v>
      </c>
      <c r="U44" s="89">
        <v>100</v>
      </c>
      <c r="V44" s="89">
        <f>V35/U35*100</f>
        <v>121</v>
      </c>
      <c r="W44" s="89">
        <v>116</v>
      </c>
    </row>
    <row r="45" spans="1:25" ht="18.75" x14ac:dyDescent="0.3">
      <c r="A45" s="57"/>
      <c r="B45" s="57"/>
      <c r="C45" s="57"/>
      <c r="D45" s="57"/>
      <c r="E45" s="57"/>
      <c r="F45" s="57"/>
      <c r="G45" s="58"/>
      <c r="H45" s="57"/>
      <c r="I45" s="57"/>
      <c r="J45" s="57"/>
      <c r="K45" s="57"/>
      <c r="L45" s="6"/>
      <c r="M45" s="57"/>
      <c r="N45" s="57"/>
      <c r="O45" s="57"/>
      <c r="P45" s="57"/>
      <c r="Q45" s="57"/>
      <c r="R45" s="57"/>
      <c r="S45" s="58"/>
      <c r="T45" s="57"/>
      <c r="U45" s="57"/>
      <c r="V45" s="57"/>
      <c r="W45" s="57"/>
      <c r="X45" s="6"/>
    </row>
    <row r="46" spans="1:25" s="42" customFormat="1" ht="23.25" x14ac:dyDescent="0.35">
      <c r="A46" s="40"/>
      <c r="B46" s="40"/>
      <c r="C46" s="40"/>
      <c r="D46" s="40"/>
      <c r="E46" s="40"/>
      <c r="F46" s="40"/>
      <c r="G46" s="40"/>
      <c r="H46" s="41"/>
      <c r="I46" s="238"/>
      <c r="J46" s="238"/>
      <c r="K46" s="238"/>
      <c r="L46" s="238"/>
      <c r="M46" s="238"/>
      <c r="N46" s="238"/>
      <c r="O46" s="238"/>
      <c r="P46" s="238"/>
      <c r="Q46" s="238"/>
      <c r="R46" s="238"/>
      <c r="S46" s="238"/>
      <c r="T46" s="238"/>
      <c r="U46" s="238"/>
      <c r="V46" s="238"/>
      <c r="W46" s="238"/>
      <c r="X46" s="238"/>
      <c r="Y46" s="41"/>
    </row>
    <row r="47" spans="1:25" x14ac:dyDescent="0.2">
      <c r="A47" s="4"/>
      <c r="B47" s="4"/>
      <c r="C47" s="4"/>
      <c r="D47" s="4"/>
      <c r="E47" s="4"/>
      <c r="F47" s="4"/>
      <c r="G47" s="4"/>
      <c r="H47" s="4"/>
      <c r="I47" s="4"/>
      <c r="J47" s="4"/>
      <c r="K47" s="4"/>
      <c r="L47" s="4"/>
      <c r="M47" s="4"/>
      <c r="N47" s="4"/>
      <c r="O47" s="4"/>
      <c r="P47" s="4"/>
      <c r="Q47" s="4"/>
      <c r="R47" s="4"/>
      <c r="S47" s="4"/>
      <c r="T47" s="4"/>
      <c r="U47" s="4"/>
      <c r="V47" s="4"/>
      <c r="W47" s="4"/>
      <c r="X47" s="4"/>
    </row>
    <row r="48" spans="1:25" x14ac:dyDescent="0.2">
      <c r="A48" s="4"/>
      <c r="B48" s="4"/>
      <c r="C48" s="4"/>
      <c r="D48" s="4"/>
      <c r="E48" s="4"/>
      <c r="F48" s="4"/>
      <c r="G48" s="4"/>
      <c r="H48" s="4"/>
      <c r="I48" s="4"/>
      <c r="J48" s="4"/>
      <c r="K48" s="4"/>
      <c r="L48" s="4"/>
      <c r="M48" s="4"/>
      <c r="N48" s="4"/>
      <c r="O48" s="4"/>
      <c r="P48" s="4"/>
      <c r="Q48" s="4"/>
      <c r="R48" s="4"/>
      <c r="S48" s="4"/>
      <c r="T48" s="4"/>
      <c r="U48" s="4"/>
      <c r="V48" s="4"/>
      <c r="W48" s="4"/>
      <c r="X48" s="4"/>
    </row>
    <row r="49" spans="1:24" x14ac:dyDescent="0.2">
      <c r="A49" s="4"/>
      <c r="B49" s="4"/>
      <c r="C49" s="4"/>
      <c r="D49" s="4"/>
      <c r="E49" s="4"/>
      <c r="F49" s="4"/>
      <c r="G49" s="4"/>
      <c r="H49" s="4"/>
      <c r="I49" s="4"/>
      <c r="J49" s="4"/>
      <c r="K49" s="4"/>
      <c r="L49" s="4"/>
      <c r="M49" s="4"/>
      <c r="N49" s="4"/>
      <c r="O49" s="4"/>
      <c r="P49" s="4"/>
      <c r="Q49" s="4"/>
      <c r="R49" s="4"/>
      <c r="S49" s="4"/>
      <c r="T49" s="4"/>
      <c r="U49" s="4"/>
      <c r="V49" s="4"/>
      <c r="W49" s="4"/>
      <c r="X49" s="4"/>
    </row>
    <row r="50" spans="1:24" x14ac:dyDescent="0.2">
      <c r="A50" s="4"/>
      <c r="B50" s="4"/>
      <c r="C50" s="4"/>
      <c r="D50" s="4"/>
      <c r="E50" s="4"/>
      <c r="F50" s="4"/>
      <c r="G50" s="4"/>
      <c r="H50" s="4"/>
      <c r="I50" s="4"/>
      <c r="J50" s="4"/>
      <c r="K50" s="4"/>
      <c r="L50" s="4"/>
      <c r="M50" s="4"/>
      <c r="N50" s="4"/>
      <c r="O50" s="4"/>
      <c r="P50" s="4"/>
      <c r="Q50" s="4"/>
      <c r="R50" s="4"/>
      <c r="S50" s="4"/>
      <c r="T50" s="4"/>
      <c r="U50" s="4"/>
      <c r="V50" s="4"/>
      <c r="W50" s="4"/>
      <c r="X50" s="4"/>
    </row>
    <row r="51" spans="1:24" x14ac:dyDescent="0.2">
      <c r="A51" s="4"/>
      <c r="B51" s="4"/>
      <c r="C51" s="4"/>
      <c r="D51" s="4"/>
      <c r="E51" s="4"/>
      <c r="F51" s="4"/>
      <c r="G51" s="4"/>
      <c r="H51" s="4"/>
      <c r="I51" s="4"/>
      <c r="J51" s="4"/>
      <c r="K51" s="4"/>
      <c r="L51" s="4"/>
      <c r="M51" s="4"/>
      <c r="N51" s="4"/>
      <c r="O51" s="4"/>
      <c r="P51" s="4"/>
      <c r="Q51" s="4"/>
      <c r="R51" s="4"/>
      <c r="S51" s="4"/>
      <c r="T51" s="4"/>
      <c r="U51" s="4"/>
      <c r="V51" s="4"/>
      <c r="W51" s="4"/>
      <c r="X51" s="4"/>
    </row>
    <row r="52" spans="1:24" x14ac:dyDescent="0.2">
      <c r="A52" s="4"/>
      <c r="B52" s="4"/>
      <c r="C52" s="4"/>
      <c r="D52" s="4"/>
      <c r="E52" s="4"/>
      <c r="F52" s="4"/>
      <c r="G52" s="4"/>
      <c r="H52" s="4"/>
      <c r="I52" s="4"/>
      <c r="J52" s="4"/>
      <c r="K52" s="4"/>
      <c r="L52" s="4"/>
      <c r="M52" s="4"/>
      <c r="N52" s="4"/>
      <c r="O52" s="4"/>
      <c r="P52" s="4"/>
      <c r="Q52" s="4"/>
      <c r="R52" s="4"/>
      <c r="S52" s="4"/>
      <c r="T52" s="4"/>
      <c r="U52" s="4"/>
      <c r="V52" s="4"/>
      <c r="W52" s="4"/>
      <c r="X52" s="4"/>
    </row>
    <row r="53" spans="1:24" x14ac:dyDescent="0.2">
      <c r="A53" s="4"/>
      <c r="B53" s="4"/>
      <c r="C53" s="4"/>
      <c r="D53" s="4"/>
      <c r="E53" s="4"/>
      <c r="F53" s="4"/>
      <c r="G53" s="4"/>
      <c r="H53" s="4"/>
      <c r="I53" s="4"/>
      <c r="J53" s="4"/>
      <c r="K53" s="4"/>
      <c r="L53" s="4"/>
      <c r="M53" s="4"/>
      <c r="N53" s="4"/>
      <c r="O53" s="4"/>
      <c r="P53" s="4"/>
      <c r="Q53" s="4"/>
      <c r="R53" s="4"/>
      <c r="S53" s="4"/>
      <c r="T53" s="4"/>
      <c r="U53" s="4"/>
      <c r="V53" s="4"/>
      <c r="W53" s="4"/>
      <c r="X53" s="4"/>
    </row>
    <row r="54" spans="1:24" x14ac:dyDescent="0.2">
      <c r="A54" s="4"/>
      <c r="B54" s="4"/>
      <c r="C54" s="4"/>
      <c r="D54" s="4"/>
      <c r="E54" s="4"/>
      <c r="F54" s="4"/>
      <c r="G54" s="4"/>
      <c r="H54" s="4"/>
      <c r="I54" s="4"/>
      <c r="J54" s="4"/>
      <c r="K54" s="4"/>
      <c r="L54" s="4"/>
      <c r="M54" s="4"/>
      <c r="N54" s="4"/>
      <c r="O54" s="4"/>
      <c r="P54" s="4"/>
      <c r="Q54" s="4"/>
      <c r="R54" s="4"/>
      <c r="S54" s="4"/>
      <c r="T54" s="4"/>
      <c r="U54" s="4"/>
      <c r="V54" s="4"/>
      <c r="W54" s="4"/>
      <c r="X54" s="4"/>
    </row>
    <row r="55" spans="1:24" x14ac:dyDescent="0.2">
      <c r="A55" s="4"/>
      <c r="B55" s="4"/>
      <c r="C55" s="4"/>
      <c r="D55" s="4"/>
      <c r="E55" s="4"/>
      <c r="F55" s="4"/>
      <c r="G55" s="4"/>
      <c r="H55" s="4"/>
      <c r="I55" s="4"/>
      <c r="J55" s="4"/>
      <c r="K55" s="4"/>
      <c r="L55" s="4"/>
      <c r="M55" s="4"/>
      <c r="N55" s="4"/>
      <c r="O55" s="4"/>
      <c r="P55" s="4"/>
      <c r="Q55" s="4"/>
      <c r="R55" s="4"/>
      <c r="S55" s="4"/>
      <c r="T55" s="4"/>
      <c r="U55" s="4"/>
      <c r="V55" s="4"/>
      <c r="W55" s="4"/>
      <c r="X55" s="4"/>
    </row>
    <row r="56" spans="1:24" x14ac:dyDescent="0.2">
      <c r="A56" s="4"/>
      <c r="B56" s="4"/>
      <c r="C56" s="4"/>
      <c r="D56" s="4"/>
      <c r="E56" s="4"/>
      <c r="F56" s="4"/>
      <c r="G56" s="4"/>
      <c r="H56" s="4"/>
      <c r="I56" s="4"/>
      <c r="J56" s="4"/>
      <c r="K56" s="4"/>
      <c r="L56" s="4"/>
      <c r="M56" s="4"/>
      <c r="N56" s="4"/>
      <c r="O56" s="4"/>
      <c r="P56" s="4"/>
      <c r="Q56" s="4"/>
      <c r="R56" s="4"/>
      <c r="S56" s="4"/>
      <c r="T56" s="4"/>
      <c r="U56" s="4"/>
      <c r="V56" s="4"/>
      <c r="W56" s="4"/>
      <c r="X56" s="4"/>
    </row>
    <row r="57" spans="1:24" x14ac:dyDescent="0.2">
      <c r="A57" s="4"/>
      <c r="B57" s="4"/>
      <c r="C57" s="4"/>
      <c r="D57" s="4"/>
      <c r="E57" s="4"/>
      <c r="F57" s="4"/>
      <c r="G57" s="4"/>
      <c r="H57" s="4"/>
      <c r="I57" s="4"/>
      <c r="J57" s="4"/>
      <c r="K57" s="4"/>
      <c r="L57" s="4"/>
      <c r="M57" s="4"/>
      <c r="N57" s="4"/>
      <c r="O57" s="4"/>
      <c r="P57" s="4"/>
      <c r="Q57" s="4"/>
      <c r="R57" s="4"/>
      <c r="S57" s="4"/>
      <c r="T57" s="4"/>
      <c r="U57" s="4"/>
      <c r="V57" s="4"/>
      <c r="W57" s="4"/>
      <c r="X57" s="4"/>
    </row>
    <row r="58" spans="1:24" x14ac:dyDescent="0.2">
      <c r="A58" s="4"/>
      <c r="B58" s="4"/>
      <c r="C58" s="4"/>
      <c r="D58" s="4"/>
      <c r="E58" s="4"/>
      <c r="F58" s="4"/>
      <c r="G58" s="4"/>
      <c r="H58" s="4"/>
      <c r="I58" s="4"/>
      <c r="J58" s="4"/>
      <c r="K58" s="4"/>
      <c r="L58" s="4"/>
      <c r="M58" s="4"/>
      <c r="N58" s="4"/>
      <c r="O58" s="4"/>
      <c r="P58" s="4"/>
      <c r="Q58" s="4"/>
      <c r="R58" s="4"/>
      <c r="S58" s="4"/>
      <c r="T58" s="4"/>
      <c r="U58" s="4"/>
      <c r="V58" s="4"/>
      <c r="W58" s="4"/>
      <c r="X58" s="4"/>
    </row>
    <row r="59" spans="1:24" x14ac:dyDescent="0.2">
      <c r="A59" s="4"/>
      <c r="B59" s="4"/>
      <c r="C59" s="4"/>
      <c r="D59" s="4"/>
      <c r="E59" s="4"/>
      <c r="F59" s="4"/>
      <c r="G59" s="4"/>
      <c r="H59" s="4"/>
      <c r="I59" s="4"/>
      <c r="J59" s="4"/>
      <c r="K59" s="4"/>
      <c r="L59" s="4"/>
      <c r="M59" s="4"/>
      <c r="N59" s="4"/>
      <c r="O59" s="4"/>
      <c r="P59" s="4"/>
      <c r="Q59" s="4"/>
      <c r="R59" s="4"/>
      <c r="S59" s="4"/>
      <c r="T59" s="4"/>
      <c r="U59" s="4"/>
      <c r="V59" s="4"/>
      <c r="W59" s="4"/>
      <c r="X59" s="4"/>
    </row>
    <row r="60" spans="1:24" x14ac:dyDescent="0.2">
      <c r="A60" s="4"/>
      <c r="B60" s="4"/>
      <c r="C60" s="4"/>
      <c r="D60" s="4"/>
      <c r="E60" s="4"/>
      <c r="F60" s="4"/>
      <c r="G60" s="4"/>
      <c r="H60" s="4"/>
      <c r="I60" s="4"/>
      <c r="J60" s="4"/>
      <c r="K60" s="4"/>
      <c r="L60" s="4"/>
      <c r="M60" s="4"/>
      <c r="N60" s="4"/>
      <c r="O60" s="4"/>
      <c r="P60" s="4"/>
      <c r="Q60" s="4"/>
      <c r="R60" s="4"/>
      <c r="S60" s="4"/>
      <c r="T60" s="4"/>
      <c r="U60" s="4"/>
      <c r="V60" s="4"/>
      <c r="W60" s="4"/>
      <c r="X60" s="4"/>
    </row>
    <row r="61" spans="1:24" x14ac:dyDescent="0.2">
      <c r="A61" s="4"/>
      <c r="B61" s="4"/>
      <c r="C61" s="4"/>
      <c r="D61" s="4"/>
      <c r="E61" s="4"/>
      <c r="F61" s="4"/>
      <c r="G61" s="4"/>
      <c r="H61" s="4"/>
      <c r="I61" s="4"/>
      <c r="J61" s="4"/>
      <c r="K61" s="4"/>
      <c r="L61" s="4"/>
      <c r="M61" s="4"/>
      <c r="N61" s="4"/>
      <c r="O61" s="4"/>
      <c r="P61" s="4"/>
      <c r="Q61" s="4"/>
      <c r="R61" s="4"/>
      <c r="S61" s="4"/>
      <c r="T61" s="4"/>
      <c r="U61" s="4"/>
      <c r="V61" s="4"/>
      <c r="W61" s="4"/>
      <c r="X61" s="4"/>
    </row>
    <row r="62" spans="1:24" x14ac:dyDescent="0.2">
      <c r="A62" s="4"/>
      <c r="B62" s="4"/>
      <c r="C62" s="4"/>
      <c r="D62" s="4"/>
      <c r="E62" s="4"/>
      <c r="F62" s="4"/>
      <c r="G62" s="4"/>
      <c r="H62" s="4"/>
      <c r="I62" s="4"/>
      <c r="J62" s="4"/>
      <c r="K62" s="4"/>
      <c r="L62" s="4"/>
      <c r="M62" s="4"/>
      <c r="N62" s="4"/>
      <c r="O62" s="4"/>
      <c r="P62" s="4"/>
      <c r="Q62" s="4"/>
      <c r="R62" s="4"/>
      <c r="S62" s="4"/>
      <c r="T62" s="4"/>
      <c r="U62" s="4"/>
      <c r="V62" s="4"/>
      <c r="W62" s="4"/>
      <c r="X62" s="4"/>
    </row>
    <row r="63" spans="1:24" x14ac:dyDescent="0.2">
      <c r="A63" s="4"/>
      <c r="B63" s="4"/>
      <c r="C63" s="4"/>
      <c r="D63" s="4"/>
      <c r="E63" s="4"/>
      <c r="F63" s="4"/>
      <c r="G63" s="4"/>
      <c r="H63" s="4"/>
      <c r="I63" s="4"/>
      <c r="J63" s="4"/>
      <c r="K63" s="4"/>
      <c r="L63" s="4"/>
      <c r="M63" s="4"/>
      <c r="N63" s="4"/>
      <c r="O63" s="4"/>
      <c r="P63" s="4"/>
      <c r="Q63" s="4"/>
      <c r="R63" s="4"/>
      <c r="S63" s="4"/>
      <c r="T63" s="4"/>
      <c r="U63" s="4"/>
      <c r="V63" s="4"/>
      <c r="W63" s="4"/>
      <c r="X63" s="4"/>
    </row>
    <row r="64" spans="1:24" x14ac:dyDescent="0.2">
      <c r="A64" s="4"/>
      <c r="B64" s="4"/>
      <c r="C64" s="4"/>
      <c r="D64" s="4"/>
      <c r="E64" s="4"/>
      <c r="F64" s="4"/>
      <c r="G64" s="4"/>
      <c r="H64" s="4"/>
      <c r="I64" s="4"/>
      <c r="J64" s="4"/>
      <c r="K64" s="4"/>
      <c r="L64" s="4"/>
      <c r="M64" s="4"/>
      <c r="N64" s="4"/>
      <c r="O64" s="4"/>
      <c r="P64" s="4"/>
      <c r="Q64" s="4"/>
      <c r="R64" s="4"/>
      <c r="S64" s="4"/>
      <c r="T64" s="4"/>
      <c r="U64" s="4"/>
      <c r="V64" s="4"/>
      <c r="W64" s="4"/>
      <c r="X64" s="4"/>
    </row>
    <row r="65" spans="1:24" x14ac:dyDescent="0.2">
      <c r="A65" s="4"/>
      <c r="B65" s="4"/>
      <c r="C65" s="4"/>
      <c r="D65" s="4"/>
      <c r="E65" s="4"/>
      <c r="F65" s="4"/>
      <c r="G65" s="4"/>
      <c r="H65" s="4"/>
      <c r="I65" s="4"/>
      <c r="J65" s="4"/>
      <c r="K65" s="4"/>
      <c r="L65" s="4"/>
      <c r="M65" s="4"/>
      <c r="N65" s="4"/>
      <c r="O65" s="4"/>
      <c r="P65" s="4"/>
      <c r="Q65" s="4"/>
      <c r="R65" s="4"/>
      <c r="S65" s="4"/>
      <c r="T65" s="4"/>
      <c r="U65" s="4"/>
      <c r="V65" s="4"/>
      <c r="W65" s="4"/>
      <c r="X65" s="4"/>
    </row>
    <row r="66" spans="1:24" x14ac:dyDescent="0.2">
      <c r="A66" s="4"/>
      <c r="B66" s="4"/>
      <c r="C66" s="4"/>
      <c r="D66" s="4"/>
      <c r="E66" s="4"/>
      <c r="F66" s="4"/>
      <c r="G66" s="4"/>
      <c r="H66" s="4"/>
      <c r="I66" s="4"/>
      <c r="J66" s="4"/>
      <c r="K66" s="4"/>
      <c r="L66" s="4"/>
      <c r="M66" s="4"/>
      <c r="N66" s="4"/>
      <c r="O66" s="4"/>
      <c r="P66" s="4"/>
      <c r="Q66" s="4"/>
      <c r="R66" s="4"/>
      <c r="S66" s="4"/>
      <c r="T66" s="4"/>
      <c r="U66" s="4"/>
      <c r="V66" s="4"/>
      <c r="W66" s="4"/>
      <c r="X66" s="4"/>
    </row>
    <row r="67" spans="1:24" x14ac:dyDescent="0.2">
      <c r="A67" s="4"/>
      <c r="B67" s="4"/>
      <c r="C67" s="4"/>
      <c r="D67" s="4"/>
      <c r="E67" s="4"/>
      <c r="F67" s="4"/>
      <c r="G67" s="4"/>
      <c r="H67" s="4"/>
      <c r="I67" s="4"/>
      <c r="J67" s="4"/>
      <c r="K67" s="4"/>
      <c r="L67" s="4"/>
      <c r="M67" s="4"/>
      <c r="N67" s="4"/>
      <c r="O67" s="4"/>
      <c r="P67" s="4"/>
      <c r="Q67" s="4"/>
      <c r="R67" s="4"/>
      <c r="S67" s="4"/>
      <c r="T67" s="4"/>
      <c r="U67" s="4"/>
      <c r="V67" s="4"/>
      <c r="W67" s="4"/>
      <c r="X67" s="4"/>
    </row>
    <row r="68" spans="1:24" x14ac:dyDescent="0.2">
      <c r="A68" s="4"/>
      <c r="B68" s="4"/>
      <c r="C68" s="4"/>
      <c r="D68" s="4"/>
      <c r="E68" s="4"/>
      <c r="F68" s="4"/>
      <c r="G68" s="4"/>
      <c r="H68" s="4"/>
      <c r="I68" s="4"/>
      <c r="J68" s="4"/>
      <c r="K68" s="4"/>
      <c r="L68" s="4"/>
      <c r="M68" s="4"/>
      <c r="N68" s="4"/>
      <c r="O68" s="4"/>
      <c r="P68" s="4"/>
      <c r="Q68" s="4"/>
      <c r="R68" s="4"/>
      <c r="S68" s="4"/>
      <c r="T68" s="4"/>
      <c r="U68" s="4"/>
      <c r="V68" s="4"/>
      <c r="W68" s="4"/>
      <c r="X68" s="4"/>
    </row>
    <row r="69" spans="1:24" x14ac:dyDescent="0.2">
      <c r="A69" s="4"/>
      <c r="B69" s="4"/>
      <c r="C69" s="4"/>
      <c r="D69" s="4"/>
      <c r="E69" s="4"/>
      <c r="F69" s="4"/>
      <c r="G69" s="4"/>
      <c r="H69" s="4"/>
      <c r="I69" s="4"/>
      <c r="J69" s="4"/>
      <c r="K69" s="4"/>
      <c r="L69" s="4"/>
      <c r="M69" s="4"/>
      <c r="N69" s="4"/>
      <c r="O69" s="4"/>
      <c r="P69" s="4"/>
      <c r="Q69" s="4"/>
      <c r="R69" s="4"/>
      <c r="S69" s="4"/>
      <c r="T69" s="4"/>
      <c r="U69" s="4"/>
      <c r="V69" s="4"/>
      <c r="W69" s="4"/>
      <c r="X69" s="4"/>
    </row>
    <row r="70" spans="1:24" x14ac:dyDescent="0.2">
      <c r="A70" s="4"/>
      <c r="B70" s="4"/>
      <c r="C70" s="4"/>
      <c r="D70" s="4"/>
      <c r="E70" s="4"/>
      <c r="F70" s="4"/>
      <c r="G70" s="4"/>
      <c r="H70" s="4"/>
      <c r="I70" s="4"/>
      <c r="J70" s="4"/>
      <c r="K70" s="4"/>
      <c r="L70" s="4"/>
      <c r="M70" s="4"/>
      <c r="N70" s="4"/>
      <c r="O70" s="4"/>
      <c r="P70" s="4"/>
      <c r="Q70" s="4"/>
      <c r="R70" s="4"/>
      <c r="S70" s="4"/>
      <c r="T70" s="4"/>
      <c r="U70" s="4"/>
      <c r="V70" s="4"/>
      <c r="W70" s="4"/>
      <c r="X70" s="4"/>
    </row>
    <row r="71" spans="1:24" x14ac:dyDescent="0.2">
      <c r="L71" s="1"/>
    </row>
    <row r="72" spans="1:24" x14ac:dyDescent="0.2">
      <c r="L72" s="1"/>
    </row>
    <row r="73" spans="1:24" x14ac:dyDescent="0.2">
      <c r="L73" s="1"/>
    </row>
    <row r="74" spans="1:24" x14ac:dyDescent="0.2">
      <c r="L74" s="1"/>
    </row>
    <row r="75" spans="1:24" x14ac:dyDescent="0.2">
      <c r="L75" s="1"/>
    </row>
    <row r="76" spans="1:24" x14ac:dyDescent="0.2">
      <c r="L76" s="1"/>
    </row>
    <row r="91" spans="12:12" x14ac:dyDescent="0.2">
      <c r="L91" s="1"/>
    </row>
    <row r="92" spans="12:12" x14ac:dyDescent="0.2">
      <c r="L92" s="1"/>
    </row>
    <row r="93" spans="12:12" x14ac:dyDescent="0.2">
      <c r="L93" s="1"/>
    </row>
    <row r="94" spans="12:12" x14ac:dyDescent="0.2">
      <c r="L94" s="1"/>
    </row>
    <row r="95" spans="12:12" x14ac:dyDescent="0.2">
      <c r="L95" s="1"/>
    </row>
    <row r="96" spans="12:12" x14ac:dyDescent="0.2">
      <c r="L96" s="1"/>
    </row>
    <row r="97" spans="12:12" x14ac:dyDescent="0.2">
      <c r="L97" s="1"/>
    </row>
    <row r="98" spans="12:12" x14ac:dyDescent="0.2">
      <c r="L98" s="1"/>
    </row>
    <row r="99" spans="12:12" x14ac:dyDescent="0.2">
      <c r="L99" s="1"/>
    </row>
  </sheetData>
  <sheetProtection selectLockedCells="1" selectUnlockedCells="1"/>
  <mergeCells count="97">
    <mergeCell ref="A34:A44"/>
    <mergeCell ref="B34:B44"/>
    <mergeCell ref="C34:C44"/>
    <mergeCell ref="D34:D44"/>
    <mergeCell ref="E34:E44"/>
    <mergeCell ref="G25:G29"/>
    <mergeCell ref="H32:K32"/>
    <mergeCell ref="H30:K30"/>
    <mergeCell ref="F22:F33"/>
    <mergeCell ref="F34:F44"/>
    <mergeCell ref="H34:K34"/>
    <mergeCell ref="H36:K36"/>
    <mergeCell ref="H43:K43"/>
    <mergeCell ref="G37:G40"/>
    <mergeCell ref="H41:K41"/>
    <mergeCell ref="H24:K24"/>
    <mergeCell ref="H28:H29"/>
    <mergeCell ref="I28:I29"/>
    <mergeCell ref="J28:J29"/>
    <mergeCell ref="A22:A33"/>
    <mergeCell ref="B22:B33"/>
    <mergeCell ref="C22:C33"/>
    <mergeCell ref="D22:D33"/>
    <mergeCell ref="E22:E33"/>
    <mergeCell ref="M34:M44"/>
    <mergeCell ref="T36:W36"/>
    <mergeCell ref="S37:S40"/>
    <mergeCell ref="T41:W41"/>
    <mergeCell ref="T43:W43"/>
    <mergeCell ref="P34:P44"/>
    <mergeCell ref="Q34:Q44"/>
    <mergeCell ref="R34:R44"/>
    <mergeCell ref="I46:X46"/>
    <mergeCell ref="H18:K18"/>
    <mergeCell ref="H20:K20"/>
    <mergeCell ref="R10:R21"/>
    <mergeCell ref="S13:S17"/>
    <mergeCell ref="T18:W18"/>
    <mergeCell ref="T20:W20"/>
    <mergeCell ref="T32:W32"/>
    <mergeCell ref="T22:W22"/>
    <mergeCell ref="T24:W24"/>
    <mergeCell ref="T30:W30"/>
    <mergeCell ref="K28:K29"/>
    <mergeCell ref="H22:K22"/>
    <mergeCell ref="N34:N44"/>
    <mergeCell ref="O34:O44"/>
    <mergeCell ref="T34:W34"/>
    <mergeCell ref="T8:W8"/>
    <mergeCell ref="M10:M21"/>
    <mergeCell ref="N10:N21"/>
    <mergeCell ref="O10:O21"/>
    <mergeCell ref="S25:S29"/>
    <mergeCell ref="M22:M33"/>
    <mergeCell ref="N22:N33"/>
    <mergeCell ref="O22:O33"/>
    <mergeCell ref="P22:P33"/>
    <mergeCell ref="Q8:Q9"/>
    <mergeCell ref="R8:R9"/>
    <mergeCell ref="P8:P9"/>
    <mergeCell ref="S31:S33"/>
    <mergeCell ref="Q22:Q33"/>
    <mergeCell ref="R22:R33"/>
    <mergeCell ref="A10:A21"/>
    <mergeCell ref="B10:B21"/>
    <mergeCell ref="C10:C21"/>
    <mergeCell ref="T10:W10"/>
    <mergeCell ref="H12:K12"/>
    <mergeCell ref="T12:W12"/>
    <mergeCell ref="P10:P21"/>
    <mergeCell ref="Q10:Q21"/>
    <mergeCell ref="D10:D21"/>
    <mergeCell ref="E10:E21"/>
    <mergeCell ref="F10:F21"/>
    <mergeCell ref="G13:G17"/>
    <mergeCell ref="H10:K10"/>
    <mergeCell ref="A1:X1"/>
    <mergeCell ref="A2:K2"/>
    <mergeCell ref="M2:X2"/>
    <mergeCell ref="A3:K3"/>
    <mergeCell ref="M3:X3"/>
    <mergeCell ref="A4:K4"/>
    <mergeCell ref="M4:X4"/>
    <mergeCell ref="B8:B9"/>
    <mergeCell ref="C8:C9"/>
    <mergeCell ref="D8:D9"/>
    <mergeCell ref="E8:E9"/>
    <mergeCell ref="F8:F9"/>
    <mergeCell ref="A5:K5"/>
    <mergeCell ref="M5:W5"/>
    <mergeCell ref="A6:K7"/>
    <mergeCell ref="M6:X7"/>
    <mergeCell ref="A8:A9"/>
    <mergeCell ref="H8:K8"/>
    <mergeCell ref="M8:M9"/>
    <mergeCell ref="N8:N9"/>
    <mergeCell ref="O8:O9"/>
  </mergeCells>
  <phoneticPr fontId="0" type="noConversion"/>
  <pageMargins left="3.937007874015748E-2" right="0" top="0.15748031496062992" bottom="0" header="0.31496062992125984" footer="0.31496062992125984"/>
  <pageSetup paperSize="9" scale="47" firstPageNumber="0" fitToWidth="0" orientation="portrait" r:id="rId1"/>
  <headerFooter alignWithMargins="0"/>
  <colBreaks count="2" manualBreakCount="2">
    <brk id="11" max="61" man="1"/>
    <brk id="23" max="6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6"/>
  <sheetViews>
    <sheetView tabSelected="1" view="pageBreakPreview" topLeftCell="A28" zoomScale="55" zoomScaleNormal="55" zoomScaleSheetLayoutView="55" workbookViewId="0">
      <selection activeCell="H15" sqref="H15:K15"/>
    </sheetView>
  </sheetViews>
  <sheetFormatPr defaultColWidth="9.140625" defaultRowHeight="12.75" x14ac:dyDescent="0.2"/>
  <cols>
    <col min="1" max="1" width="17.42578125" style="1" customWidth="1"/>
    <col min="2" max="2" width="14.5703125" style="1" customWidth="1"/>
    <col min="3" max="3" width="47.5703125" style="1" customWidth="1"/>
    <col min="4" max="4" width="14.140625" style="1" customWidth="1"/>
    <col min="5" max="5" width="33" style="1" customWidth="1"/>
    <col min="6" max="6" width="12.28515625" style="1" customWidth="1"/>
    <col min="7" max="7" width="16.140625" style="1" customWidth="1"/>
    <col min="8" max="8" width="31.7109375" style="1" customWidth="1"/>
    <col min="9" max="9" width="12" style="1" customWidth="1"/>
    <col min="10" max="11" width="12.7109375" style="1" bestFit="1" customWidth="1"/>
    <col min="12" max="12" width="1.85546875" style="1" customWidth="1"/>
    <col min="13" max="13" width="17.42578125" customWidth="1"/>
    <col min="14" max="14" width="14.5703125" customWidth="1"/>
    <col min="15" max="15" width="47.5703125" customWidth="1"/>
    <col min="16" max="16" width="14.140625" customWidth="1"/>
    <col min="17" max="17" width="33" customWidth="1"/>
    <col min="18" max="18" width="14.5703125" customWidth="1"/>
    <col min="19" max="19" width="16.140625" customWidth="1"/>
    <col min="20" max="20" width="31.7109375" customWidth="1"/>
    <col min="21" max="21" width="12" customWidth="1"/>
    <col min="22" max="23" width="12.7109375" bestFit="1" customWidth="1"/>
    <col min="24" max="24" width="0.140625" style="1" customWidth="1"/>
    <col min="25" max="25" width="3.5703125" style="1" customWidth="1"/>
    <col min="26" max="26" width="9.140625" style="1"/>
    <col min="27" max="27" width="15.28515625" style="1" bestFit="1" customWidth="1"/>
    <col min="28" max="28" width="10.7109375" style="1" bestFit="1" customWidth="1"/>
    <col min="29" max="29" width="12.140625" style="1" bestFit="1" customWidth="1"/>
    <col min="30" max="30" width="13.28515625" style="1" bestFit="1" customWidth="1"/>
    <col min="31" max="16384" width="9.140625" style="1"/>
  </cols>
  <sheetData>
    <row r="1" spans="1:24" ht="51.75" customHeight="1" x14ac:dyDescent="0.2">
      <c r="A1" s="189" t="s">
        <v>166</v>
      </c>
      <c r="B1" s="189"/>
      <c r="C1" s="189"/>
      <c r="D1" s="189"/>
      <c r="E1" s="189"/>
      <c r="F1" s="189"/>
      <c r="G1" s="189"/>
      <c r="H1" s="189"/>
      <c r="I1" s="189"/>
      <c r="J1" s="189"/>
      <c r="K1" s="189"/>
      <c r="L1" s="189"/>
      <c r="M1" s="189"/>
      <c r="N1" s="189"/>
      <c r="O1" s="189"/>
      <c r="P1" s="189"/>
      <c r="Q1" s="189"/>
      <c r="R1" s="189"/>
      <c r="S1" s="189"/>
      <c r="T1" s="189"/>
      <c r="U1" s="189"/>
      <c r="V1" s="189"/>
      <c r="W1" s="189"/>
      <c r="X1" s="189"/>
    </row>
    <row r="2" spans="1:24" ht="20.25" x14ac:dyDescent="0.3">
      <c r="A2" s="190" t="s">
        <v>18</v>
      </c>
      <c r="B2" s="190"/>
      <c r="C2" s="190"/>
      <c r="D2" s="190"/>
      <c r="E2" s="190"/>
      <c r="F2" s="190"/>
      <c r="G2" s="190"/>
      <c r="H2" s="190"/>
      <c r="I2" s="190"/>
      <c r="J2" s="190"/>
      <c r="K2" s="190"/>
      <c r="L2" s="30"/>
      <c r="M2" s="190" t="s">
        <v>19</v>
      </c>
      <c r="N2" s="190"/>
      <c r="O2" s="190"/>
      <c r="P2" s="190"/>
      <c r="Q2" s="190"/>
      <c r="R2" s="190"/>
      <c r="S2" s="190"/>
      <c r="T2" s="190"/>
      <c r="U2" s="190"/>
      <c r="V2" s="190"/>
      <c r="W2" s="190"/>
      <c r="X2" s="190"/>
    </row>
    <row r="3" spans="1:24" ht="18.75" x14ac:dyDescent="0.25">
      <c r="A3" s="183" t="s">
        <v>36</v>
      </c>
      <c r="B3" s="183"/>
      <c r="C3" s="183"/>
      <c r="D3" s="183"/>
      <c r="E3" s="183"/>
      <c r="F3" s="183"/>
      <c r="G3" s="183"/>
      <c r="H3" s="183"/>
      <c r="I3" s="183"/>
      <c r="J3" s="183"/>
      <c r="K3" s="183"/>
      <c r="L3" s="31"/>
      <c r="M3" s="183" t="s">
        <v>36</v>
      </c>
      <c r="N3" s="183"/>
      <c r="O3" s="183"/>
      <c r="P3" s="183"/>
      <c r="Q3" s="183"/>
      <c r="R3" s="183"/>
      <c r="S3" s="183"/>
      <c r="T3" s="183"/>
      <c r="U3" s="183"/>
      <c r="V3" s="183"/>
      <c r="W3" s="183"/>
      <c r="X3" s="183"/>
    </row>
    <row r="4" spans="1:24" s="3" customFormat="1" ht="18" x14ac:dyDescent="0.25">
      <c r="A4" s="183" t="s">
        <v>38</v>
      </c>
      <c r="B4" s="184"/>
      <c r="C4" s="184"/>
      <c r="D4" s="184"/>
      <c r="E4" s="184"/>
      <c r="F4" s="184"/>
      <c r="G4" s="184"/>
      <c r="H4" s="184"/>
      <c r="I4" s="184"/>
      <c r="J4" s="184"/>
      <c r="K4" s="184"/>
      <c r="L4" s="32"/>
      <c r="M4" s="183" t="s">
        <v>37</v>
      </c>
      <c r="N4" s="184"/>
      <c r="O4" s="184"/>
      <c r="P4" s="184"/>
      <c r="Q4" s="184"/>
      <c r="R4" s="184"/>
      <c r="S4" s="184"/>
      <c r="T4" s="184"/>
      <c r="U4" s="184"/>
      <c r="V4" s="184"/>
      <c r="W4" s="184"/>
      <c r="X4" s="184"/>
    </row>
    <row r="5" spans="1:24" s="3" customFormat="1" ht="18" x14ac:dyDescent="0.25">
      <c r="A5" s="192" t="s">
        <v>3</v>
      </c>
      <c r="B5" s="193"/>
      <c r="C5" s="193"/>
      <c r="D5" s="193"/>
      <c r="E5" s="193"/>
      <c r="F5" s="193"/>
      <c r="G5" s="193"/>
      <c r="H5" s="193"/>
      <c r="I5" s="193"/>
      <c r="J5" s="193"/>
      <c r="K5" s="193"/>
      <c r="L5" s="32"/>
      <c r="M5" s="192" t="s">
        <v>3</v>
      </c>
      <c r="N5" s="193"/>
      <c r="O5" s="193"/>
      <c r="P5" s="193"/>
      <c r="Q5" s="193"/>
      <c r="R5" s="193"/>
      <c r="S5" s="193"/>
      <c r="T5" s="193"/>
      <c r="U5" s="193"/>
      <c r="V5" s="193"/>
      <c r="W5" s="193"/>
      <c r="X5" s="5"/>
    </row>
    <row r="6" spans="1:24" s="3" customFormat="1" ht="27" customHeight="1" x14ac:dyDescent="0.25">
      <c r="A6" s="286">
        <v>8</v>
      </c>
      <c r="B6" s="206" t="s">
        <v>143</v>
      </c>
      <c r="C6" s="206" t="s">
        <v>144</v>
      </c>
      <c r="D6" s="287" t="s">
        <v>145</v>
      </c>
      <c r="E6" s="288"/>
      <c r="F6" s="289"/>
      <c r="G6" s="145"/>
      <c r="H6" s="145"/>
      <c r="I6" s="145"/>
      <c r="J6" s="145"/>
      <c r="K6" s="145"/>
      <c r="L6" s="32"/>
      <c r="M6" s="286">
        <v>8</v>
      </c>
      <c r="N6" s="206" t="s">
        <v>143</v>
      </c>
      <c r="O6" s="206" t="s">
        <v>144</v>
      </c>
      <c r="P6" s="287" t="s">
        <v>145</v>
      </c>
      <c r="Q6" s="288"/>
      <c r="R6" s="289"/>
      <c r="S6" s="145"/>
      <c r="T6" s="145"/>
      <c r="U6" s="145"/>
      <c r="V6" s="145"/>
      <c r="W6" s="145"/>
      <c r="X6" s="145"/>
    </row>
    <row r="7" spans="1:24" s="3" customFormat="1" ht="96.75" customHeight="1" x14ac:dyDescent="0.25">
      <c r="A7" s="286"/>
      <c r="B7" s="206"/>
      <c r="C7" s="206" t="s">
        <v>146</v>
      </c>
      <c r="D7" s="146" t="s">
        <v>5</v>
      </c>
      <c r="E7" s="146" t="s">
        <v>6</v>
      </c>
      <c r="F7" s="146" t="s">
        <v>2</v>
      </c>
      <c r="G7" s="145"/>
      <c r="H7" s="358"/>
      <c r="I7" s="145"/>
      <c r="J7" s="145"/>
      <c r="K7" s="145"/>
      <c r="L7" s="32"/>
      <c r="M7" s="286"/>
      <c r="N7" s="206"/>
      <c r="O7" s="206" t="s">
        <v>146</v>
      </c>
      <c r="P7" s="146" t="s">
        <v>5</v>
      </c>
      <c r="Q7" s="146" t="s">
        <v>6</v>
      </c>
      <c r="R7" s="146" t="s">
        <v>2</v>
      </c>
      <c r="S7" s="145"/>
      <c r="T7" s="145"/>
      <c r="U7" s="145"/>
      <c r="V7" s="145"/>
      <c r="W7" s="145"/>
      <c r="X7" s="145"/>
    </row>
    <row r="8" spans="1:24" s="3" customFormat="1" ht="18" x14ac:dyDescent="0.25">
      <c r="A8" s="148" t="s">
        <v>127</v>
      </c>
      <c r="B8" s="148" t="s">
        <v>147</v>
      </c>
      <c r="C8" s="146">
        <v>2329409.7999999998</v>
      </c>
      <c r="D8" s="146">
        <v>123704.7</v>
      </c>
      <c r="E8" s="166">
        <v>1075375.2</v>
      </c>
      <c r="F8" s="146">
        <v>1130329.8999999999</v>
      </c>
      <c r="G8" s="145"/>
      <c r="H8" s="145"/>
      <c r="I8" s="145"/>
      <c r="J8" s="145"/>
      <c r="K8" s="145"/>
      <c r="L8" s="32"/>
      <c r="M8" s="148" t="s">
        <v>127</v>
      </c>
      <c r="N8" s="148" t="s">
        <v>147</v>
      </c>
      <c r="O8" s="164">
        <v>2753480.8</v>
      </c>
      <c r="P8" s="162">
        <v>123704.7</v>
      </c>
      <c r="Q8" s="159">
        <v>1269024.3999999999</v>
      </c>
      <c r="R8" s="161">
        <v>1360751.7</v>
      </c>
      <c r="S8" s="145"/>
      <c r="T8" s="145"/>
      <c r="U8" s="145"/>
      <c r="V8" s="145"/>
      <c r="W8" s="145"/>
      <c r="X8" s="145"/>
    </row>
    <row r="9" spans="1:24" s="3" customFormat="1" ht="49.5" x14ac:dyDescent="0.25">
      <c r="A9" s="148" t="s">
        <v>127</v>
      </c>
      <c r="B9" s="148" t="s">
        <v>148</v>
      </c>
      <c r="C9" s="146" t="s">
        <v>127</v>
      </c>
      <c r="D9" s="146" t="s">
        <v>127</v>
      </c>
      <c r="E9" s="146" t="s">
        <v>127</v>
      </c>
      <c r="F9" s="146" t="s">
        <v>127</v>
      </c>
      <c r="G9" s="145"/>
      <c r="H9" s="358"/>
      <c r="I9" s="145"/>
      <c r="J9" s="145"/>
      <c r="K9" s="145"/>
      <c r="L9" s="32"/>
      <c r="M9" s="148" t="s">
        <v>127</v>
      </c>
      <c r="N9" s="148" t="s">
        <v>148</v>
      </c>
      <c r="O9" s="162" t="s">
        <v>127</v>
      </c>
      <c r="P9" s="162" t="s">
        <v>127</v>
      </c>
      <c r="Q9" s="162" t="s">
        <v>127</v>
      </c>
      <c r="R9" s="162" t="s">
        <v>127</v>
      </c>
      <c r="S9" s="145"/>
      <c r="T9" s="145"/>
      <c r="U9" s="145"/>
      <c r="V9" s="145"/>
      <c r="W9" s="145"/>
      <c r="X9" s="145"/>
    </row>
    <row r="10" spans="1:24" s="3" customFormat="1" ht="33" x14ac:dyDescent="0.25">
      <c r="A10" s="147" t="s">
        <v>149</v>
      </c>
      <c r="B10" s="148" t="s">
        <v>150</v>
      </c>
      <c r="C10" s="146" t="s">
        <v>127</v>
      </c>
      <c r="D10" s="146" t="s">
        <v>127</v>
      </c>
      <c r="E10" s="146" t="s">
        <v>127</v>
      </c>
      <c r="F10" s="146" t="s">
        <v>127</v>
      </c>
      <c r="G10" s="145"/>
      <c r="H10" s="358"/>
      <c r="I10" s="145"/>
      <c r="J10" s="145"/>
      <c r="K10" s="145"/>
      <c r="L10" s="32"/>
      <c r="M10" s="147" t="s">
        <v>149</v>
      </c>
      <c r="N10" s="148" t="s">
        <v>150</v>
      </c>
      <c r="O10" s="162" t="s">
        <v>127</v>
      </c>
      <c r="P10" s="162" t="s">
        <v>127</v>
      </c>
      <c r="Q10" s="162" t="s">
        <v>127</v>
      </c>
      <c r="R10" s="162" t="s">
        <v>127</v>
      </c>
      <c r="S10" s="145"/>
      <c r="T10" s="145"/>
      <c r="U10" s="145"/>
      <c r="V10" s="145"/>
      <c r="W10" s="145"/>
      <c r="X10" s="145"/>
    </row>
    <row r="11" spans="1:24" s="3" customFormat="1" ht="33" x14ac:dyDescent="0.25">
      <c r="A11" s="147" t="s">
        <v>151</v>
      </c>
      <c r="B11" s="148" t="s">
        <v>152</v>
      </c>
      <c r="C11" s="146">
        <v>2329409.7999999998</v>
      </c>
      <c r="D11" s="146">
        <v>123704.7</v>
      </c>
      <c r="E11" s="146">
        <v>1075375.2</v>
      </c>
      <c r="F11" s="146">
        <v>1130329.8999999999</v>
      </c>
      <c r="G11" s="145"/>
      <c r="H11" s="145"/>
      <c r="I11" s="145"/>
      <c r="J11" s="145"/>
      <c r="K11" s="145"/>
      <c r="L11" s="32"/>
      <c r="M11" s="147" t="s">
        <v>151</v>
      </c>
      <c r="N11" s="148" t="s">
        <v>152</v>
      </c>
      <c r="O11" s="164">
        <v>2753480.8</v>
      </c>
      <c r="P11" s="162">
        <v>123704.7</v>
      </c>
      <c r="Q11" s="159">
        <v>1269024.3999999999</v>
      </c>
      <c r="R11" s="161">
        <v>1360751.7</v>
      </c>
      <c r="S11" s="145"/>
      <c r="T11" s="145"/>
      <c r="U11" s="145"/>
      <c r="V11" s="145"/>
      <c r="W11" s="145"/>
      <c r="X11" s="145"/>
    </row>
    <row r="12" spans="1:24" s="3" customFormat="1" ht="33" x14ac:dyDescent="0.25">
      <c r="A12" s="147" t="s">
        <v>153</v>
      </c>
      <c r="B12" s="148" t="s">
        <v>154</v>
      </c>
      <c r="C12" s="146" t="s">
        <v>127</v>
      </c>
      <c r="D12" s="146" t="s">
        <v>127</v>
      </c>
      <c r="E12" s="146" t="s">
        <v>127</v>
      </c>
      <c r="F12" s="146" t="s">
        <v>127</v>
      </c>
      <c r="G12" s="145"/>
      <c r="H12" s="145"/>
      <c r="I12" s="145"/>
      <c r="J12" s="145"/>
      <c r="K12" s="145"/>
      <c r="L12" s="32"/>
      <c r="M12" s="147" t="s">
        <v>153</v>
      </c>
      <c r="N12" s="148" t="s">
        <v>154</v>
      </c>
      <c r="O12" s="149" t="s">
        <v>127</v>
      </c>
      <c r="P12" s="149" t="s">
        <v>127</v>
      </c>
      <c r="Q12" s="149" t="s">
        <v>127</v>
      </c>
      <c r="R12" s="149" t="s">
        <v>127</v>
      </c>
      <c r="S12" s="145"/>
      <c r="T12" s="145"/>
      <c r="U12" s="145"/>
      <c r="V12" s="145"/>
      <c r="W12" s="145"/>
      <c r="X12" s="145"/>
    </row>
    <row r="13" spans="1:24" ht="18" x14ac:dyDescent="0.25">
      <c r="A13" s="181" t="s">
        <v>35</v>
      </c>
      <c r="B13" s="181"/>
      <c r="C13" s="181"/>
      <c r="D13" s="191"/>
      <c r="E13" s="191"/>
      <c r="F13" s="191"/>
      <c r="G13" s="191"/>
      <c r="H13" s="191"/>
      <c r="I13" s="191"/>
      <c r="J13" s="191"/>
      <c r="K13" s="191"/>
      <c r="L13" s="31"/>
      <c r="M13" s="181" t="s">
        <v>35</v>
      </c>
      <c r="N13" s="181"/>
      <c r="O13" s="181"/>
      <c r="P13" s="191"/>
      <c r="Q13" s="191"/>
      <c r="R13" s="191"/>
      <c r="S13" s="191"/>
      <c r="T13" s="191"/>
      <c r="U13" s="191"/>
      <c r="V13" s="191"/>
      <c r="W13" s="191"/>
      <c r="X13" s="191"/>
    </row>
    <row r="14" spans="1:24" ht="18" x14ac:dyDescent="0.25">
      <c r="A14" s="181"/>
      <c r="B14" s="181"/>
      <c r="C14" s="181"/>
      <c r="D14" s="191"/>
      <c r="E14" s="191"/>
      <c r="F14" s="191"/>
      <c r="G14" s="191"/>
      <c r="H14" s="191"/>
      <c r="I14" s="191"/>
      <c r="J14" s="191"/>
      <c r="K14" s="191"/>
      <c r="L14" s="31"/>
      <c r="M14" s="181"/>
      <c r="N14" s="181"/>
      <c r="O14" s="181"/>
      <c r="P14" s="191"/>
      <c r="Q14" s="191"/>
      <c r="R14" s="191"/>
      <c r="S14" s="191"/>
      <c r="T14" s="191"/>
      <c r="U14" s="191"/>
      <c r="V14" s="191"/>
      <c r="W14" s="191"/>
      <c r="X14" s="191"/>
    </row>
    <row r="15" spans="1:24" ht="49.5" x14ac:dyDescent="0.3">
      <c r="A15" s="205" t="s">
        <v>12</v>
      </c>
      <c r="B15" s="205" t="s">
        <v>20</v>
      </c>
      <c r="C15" s="205" t="s">
        <v>13</v>
      </c>
      <c r="D15" s="205" t="s">
        <v>1</v>
      </c>
      <c r="E15" s="205" t="s">
        <v>14</v>
      </c>
      <c r="F15" s="205" t="s">
        <v>11</v>
      </c>
      <c r="G15" s="60" t="s">
        <v>15</v>
      </c>
      <c r="H15" s="206" t="s">
        <v>17</v>
      </c>
      <c r="I15" s="207"/>
      <c r="J15" s="207"/>
      <c r="K15" s="207"/>
      <c r="L15" s="114"/>
      <c r="M15" s="298" t="s">
        <v>12</v>
      </c>
      <c r="N15" s="298" t="s">
        <v>20</v>
      </c>
      <c r="O15" s="298" t="s">
        <v>13</v>
      </c>
      <c r="P15" s="298" t="s">
        <v>1</v>
      </c>
      <c r="Q15" s="298" t="s">
        <v>14</v>
      </c>
      <c r="R15" s="298" t="s">
        <v>11</v>
      </c>
      <c r="S15" s="123" t="s">
        <v>15</v>
      </c>
      <c r="T15" s="299" t="s">
        <v>17</v>
      </c>
      <c r="U15" s="300"/>
      <c r="V15" s="300"/>
      <c r="W15" s="300"/>
      <c r="X15" s="142"/>
    </row>
    <row r="16" spans="1:24" ht="18" x14ac:dyDescent="0.3">
      <c r="A16" s="205"/>
      <c r="B16" s="205"/>
      <c r="C16" s="205"/>
      <c r="D16" s="205"/>
      <c r="E16" s="205"/>
      <c r="F16" s="205"/>
      <c r="G16" s="60"/>
      <c r="H16" s="59" t="s">
        <v>16</v>
      </c>
      <c r="I16" s="59" t="s">
        <v>5</v>
      </c>
      <c r="J16" s="59" t="s">
        <v>6</v>
      </c>
      <c r="K16" s="59" t="s">
        <v>2</v>
      </c>
      <c r="L16" s="115"/>
      <c r="M16" s="298"/>
      <c r="N16" s="298"/>
      <c r="O16" s="298"/>
      <c r="P16" s="298"/>
      <c r="Q16" s="298"/>
      <c r="R16" s="298"/>
      <c r="S16" s="123"/>
      <c r="T16" s="122" t="s">
        <v>16</v>
      </c>
      <c r="U16" s="122" t="s">
        <v>5</v>
      </c>
      <c r="V16" s="122" t="s">
        <v>6</v>
      </c>
      <c r="W16" s="122" t="s">
        <v>2</v>
      </c>
      <c r="X16" s="142"/>
    </row>
    <row r="17" spans="1:24" ht="18" customHeight="1" x14ac:dyDescent="0.25">
      <c r="A17" s="290" t="s">
        <v>121</v>
      </c>
      <c r="B17" s="290" t="s">
        <v>122</v>
      </c>
      <c r="C17" s="290" t="s">
        <v>123</v>
      </c>
      <c r="D17" s="290" t="s">
        <v>21</v>
      </c>
      <c r="E17" s="290" t="s">
        <v>124</v>
      </c>
      <c r="F17" s="290" t="s">
        <v>7</v>
      </c>
      <c r="G17" s="205" t="s">
        <v>125</v>
      </c>
      <c r="H17" s="291" t="s">
        <v>126</v>
      </c>
      <c r="I17" s="292"/>
      <c r="J17" s="292"/>
      <c r="K17" s="293"/>
      <c r="L17" s="31"/>
      <c r="M17" s="290" t="s">
        <v>121</v>
      </c>
      <c r="N17" s="290" t="s">
        <v>122</v>
      </c>
      <c r="O17" s="290" t="s">
        <v>123</v>
      </c>
      <c r="P17" s="290" t="s">
        <v>21</v>
      </c>
      <c r="Q17" s="290" t="s">
        <v>124</v>
      </c>
      <c r="R17" s="290" t="s">
        <v>7</v>
      </c>
      <c r="S17" s="301" t="s">
        <v>165</v>
      </c>
      <c r="T17" s="291" t="s">
        <v>126</v>
      </c>
      <c r="U17" s="292"/>
      <c r="V17" s="292"/>
      <c r="W17" s="293"/>
      <c r="X17" s="142"/>
    </row>
    <row r="18" spans="1:24" ht="33" x14ac:dyDescent="0.25">
      <c r="A18" s="290"/>
      <c r="B18" s="290"/>
      <c r="C18" s="290"/>
      <c r="D18" s="290"/>
      <c r="E18" s="290"/>
      <c r="F18" s="290"/>
      <c r="G18" s="205"/>
      <c r="H18" s="144" t="s">
        <v>107</v>
      </c>
      <c r="I18" s="121" t="s">
        <v>127</v>
      </c>
      <c r="J18" s="86">
        <v>510114.3</v>
      </c>
      <c r="K18" s="86">
        <v>586631.4</v>
      </c>
      <c r="L18" s="31"/>
      <c r="M18" s="290"/>
      <c r="N18" s="290"/>
      <c r="O18" s="290"/>
      <c r="P18" s="290"/>
      <c r="Q18" s="290"/>
      <c r="R18" s="290"/>
      <c r="S18" s="301"/>
      <c r="T18" s="163" t="s">
        <v>107</v>
      </c>
      <c r="U18" s="121" t="s">
        <v>127</v>
      </c>
      <c r="V18" s="158">
        <v>703763.5</v>
      </c>
      <c r="W18" s="168">
        <v>817053.2</v>
      </c>
      <c r="X18" s="142"/>
    </row>
    <row r="19" spans="1:24" ht="18" x14ac:dyDescent="0.25">
      <c r="A19" s="290"/>
      <c r="B19" s="290"/>
      <c r="C19" s="290"/>
      <c r="D19" s="290"/>
      <c r="E19" s="290"/>
      <c r="F19" s="290"/>
      <c r="G19" s="205"/>
      <c r="H19" s="291" t="s">
        <v>53</v>
      </c>
      <c r="I19" s="292"/>
      <c r="J19" s="292"/>
      <c r="K19" s="293"/>
      <c r="L19" s="31"/>
      <c r="M19" s="290"/>
      <c r="N19" s="290"/>
      <c r="O19" s="290"/>
      <c r="P19" s="290"/>
      <c r="Q19" s="290"/>
      <c r="R19" s="290"/>
      <c r="S19" s="301"/>
      <c r="T19" s="291" t="s">
        <v>53</v>
      </c>
      <c r="U19" s="292"/>
      <c r="V19" s="292"/>
      <c r="W19" s="293"/>
      <c r="X19" s="142"/>
    </row>
    <row r="20" spans="1:24" ht="33" x14ac:dyDescent="0.25">
      <c r="A20" s="290"/>
      <c r="B20" s="290"/>
      <c r="C20" s="290"/>
      <c r="D20" s="290"/>
      <c r="E20" s="290"/>
      <c r="F20" s="290"/>
      <c r="G20" s="205"/>
      <c r="H20" s="144" t="s">
        <v>128</v>
      </c>
      <c r="I20" s="144" t="s">
        <v>127</v>
      </c>
      <c r="J20" s="143">
        <v>11074</v>
      </c>
      <c r="K20" s="143">
        <v>12497</v>
      </c>
      <c r="L20" s="31"/>
      <c r="M20" s="290"/>
      <c r="N20" s="290"/>
      <c r="O20" s="290"/>
      <c r="P20" s="290"/>
      <c r="Q20" s="290"/>
      <c r="R20" s="290"/>
      <c r="S20" s="301"/>
      <c r="T20" s="163" t="s">
        <v>128</v>
      </c>
      <c r="U20" s="163" t="s">
        <v>127</v>
      </c>
      <c r="V20" s="164">
        <f>SUM(V21:V26)</f>
        <v>9978</v>
      </c>
      <c r="W20" s="159">
        <f>SUM(W21:W26)</f>
        <v>12678</v>
      </c>
      <c r="X20" s="142"/>
    </row>
    <row r="21" spans="1:24" ht="82.5" x14ac:dyDescent="0.25">
      <c r="A21" s="290"/>
      <c r="B21" s="290"/>
      <c r="C21" s="290"/>
      <c r="D21" s="290"/>
      <c r="E21" s="290"/>
      <c r="F21" s="290"/>
      <c r="G21" s="205"/>
      <c r="H21" s="144" t="s">
        <v>129</v>
      </c>
      <c r="I21" s="144" t="s">
        <v>127</v>
      </c>
      <c r="J21" s="143">
        <v>6000</v>
      </c>
      <c r="K21" s="143">
        <v>7000</v>
      </c>
      <c r="L21" s="31"/>
      <c r="M21" s="290"/>
      <c r="N21" s="290"/>
      <c r="O21" s="290"/>
      <c r="P21" s="290"/>
      <c r="Q21" s="290"/>
      <c r="R21" s="290"/>
      <c r="S21" s="301"/>
      <c r="T21" s="163" t="s">
        <v>129</v>
      </c>
      <c r="U21" s="163" t="s">
        <v>127</v>
      </c>
      <c r="V21" s="162">
        <v>3853</v>
      </c>
      <c r="W21" s="159">
        <v>6000</v>
      </c>
      <c r="X21" s="142"/>
    </row>
    <row r="22" spans="1:24" ht="66" x14ac:dyDescent="0.25">
      <c r="A22" s="290"/>
      <c r="B22" s="290"/>
      <c r="C22" s="290"/>
      <c r="D22" s="290"/>
      <c r="E22" s="290"/>
      <c r="F22" s="290"/>
      <c r="G22" s="205"/>
      <c r="H22" s="144" t="s">
        <v>130</v>
      </c>
      <c r="I22" s="144" t="s">
        <v>127</v>
      </c>
      <c r="J22" s="143">
        <v>2236</v>
      </c>
      <c r="K22" s="143">
        <v>2327</v>
      </c>
      <c r="L22" s="31"/>
      <c r="M22" s="290"/>
      <c r="N22" s="290"/>
      <c r="O22" s="290"/>
      <c r="P22" s="290"/>
      <c r="Q22" s="290"/>
      <c r="R22" s="290"/>
      <c r="S22" s="301"/>
      <c r="T22" s="163" t="s">
        <v>130</v>
      </c>
      <c r="U22" s="163" t="s">
        <v>127</v>
      </c>
      <c r="V22" s="162">
        <v>2000</v>
      </c>
      <c r="W22" s="160">
        <v>2327</v>
      </c>
      <c r="X22" s="142"/>
    </row>
    <row r="23" spans="1:24" ht="82.5" x14ac:dyDescent="0.25">
      <c r="A23" s="290"/>
      <c r="B23" s="290"/>
      <c r="C23" s="290"/>
      <c r="D23" s="290"/>
      <c r="E23" s="290"/>
      <c r="F23" s="290"/>
      <c r="G23" s="205"/>
      <c r="H23" s="144" t="s">
        <v>131</v>
      </c>
      <c r="I23" s="144" t="s">
        <v>127</v>
      </c>
      <c r="J23" s="143">
        <v>1009</v>
      </c>
      <c r="K23" s="143">
        <v>1259</v>
      </c>
      <c r="L23" s="31"/>
      <c r="M23" s="290"/>
      <c r="N23" s="290"/>
      <c r="O23" s="290"/>
      <c r="P23" s="290"/>
      <c r="Q23" s="290"/>
      <c r="R23" s="290"/>
      <c r="S23" s="301"/>
      <c r="T23" s="163" t="s">
        <v>131</v>
      </c>
      <c r="U23" s="163" t="s">
        <v>127</v>
      </c>
      <c r="V23" s="159">
        <v>1589</v>
      </c>
      <c r="W23" s="159">
        <v>1748</v>
      </c>
      <c r="X23" s="142"/>
    </row>
    <row r="24" spans="1:24" ht="132" customHeight="1" x14ac:dyDescent="0.25">
      <c r="A24" s="290"/>
      <c r="B24" s="290"/>
      <c r="C24" s="290"/>
      <c r="D24" s="290"/>
      <c r="E24" s="290"/>
      <c r="F24" s="290"/>
      <c r="G24" s="205"/>
      <c r="H24" s="144" t="s">
        <v>132</v>
      </c>
      <c r="I24" s="144" t="s">
        <v>127</v>
      </c>
      <c r="J24" s="143">
        <v>915</v>
      </c>
      <c r="K24" s="143">
        <v>965</v>
      </c>
      <c r="L24" s="31"/>
      <c r="M24" s="290"/>
      <c r="N24" s="290"/>
      <c r="O24" s="290"/>
      <c r="P24" s="290"/>
      <c r="Q24" s="290"/>
      <c r="R24" s="290"/>
      <c r="S24" s="301"/>
      <c r="T24" s="163" t="s">
        <v>132</v>
      </c>
      <c r="U24" s="163" t="s">
        <v>127</v>
      </c>
      <c r="V24" s="159">
        <v>1666</v>
      </c>
      <c r="W24" s="159">
        <v>1833</v>
      </c>
      <c r="X24" s="142"/>
    </row>
    <row r="25" spans="1:24" ht="82.5" x14ac:dyDescent="0.25">
      <c r="A25" s="290"/>
      <c r="B25" s="290"/>
      <c r="C25" s="290"/>
      <c r="D25" s="290"/>
      <c r="E25" s="290"/>
      <c r="F25" s="290"/>
      <c r="G25" s="205"/>
      <c r="H25" s="144" t="s">
        <v>133</v>
      </c>
      <c r="I25" s="144" t="s">
        <v>127</v>
      </c>
      <c r="J25" s="143">
        <v>560</v>
      </c>
      <c r="K25" s="143">
        <v>560</v>
      </c>
      <c r="L25" s="31"/>
      <c r="M25" s="290"/>
      <c r="N25" s="290"/>
      <c r="O25" s="290"/>
      <c r="P25" s="290"/>
      <c r="Q25" s="290"/>
      <c r="R25" s="290"/>
      <c r="S25" s="301"/>
      <c r="T25" s="163" t="s">
        <v>133</v>
      </c>
      <c r="U25" s="163" t="s">
        <v>127</v>
      </c>
      <c r="V25" s="160">
        <v>560</v>
      </c>
      <c r="W25" s="160">
        <v>560</v>
      </c>
      <c r="X25" s="142"/>
    </row>
    <row r="26" spans="1:24" ht="82.5" x14ac:dyDescent="0.25">
      <c r="A26" s="290"/>
      <c r="B26" s="290"/>
      <c r="C26" s="290"/>
      <c r="D26" s="290"/>
      <c r="E26" s="290"/>
      <c r="F26" s="290"/>
      <c r="G26" s="205"/>
      <c r="H26" s="144" t="s">
        <v>134</v>
      </c>
      <c r="I26" s="144" t="s">
        <v>127</v>
      </c>
      <c r="J26" s="143">
        <v>354</v>
      </c>
      <c r="K26" s="143">
        <v>386</v>
      </c>
      <c r="L26" s="31"/>
      <c r="M26" s="290"/>
      <c r="N26" s="290"/>
      <c r="O26" s="290"/>
      <c r="P26" s="290"/>
      <c r="Q26" s="290"/>
      <c r="R26" s="290"/>
      <c r="S26" s="301"/>
      <c r="T26" s="163" t="s">
        <v>134</v>
      </c>
      <c r="U26" s="163" t="s">
        <v>127</v>
      </c>
      <c r="V26" s="160">
        <v>310</v>
      </c>
      <c r="W26" s="160">
        <v>210</v>
      </c>
      <c r="X26" s="142"/>
    </row>
    <row r="27" spans="1:24" ht="18" x14ac:dyDescent="0.25">
      <c r="A27" s="290"/>
      <c r="B27" s="290"/>
      <c r="C27" s="290"/>
      <c r="D27" s="290"/>
      <c r="E27" s="290"/>
      <c r="F27" s="290"/>
      <c r="G27" s="205"/>
      <c r="H27" s="291" t="s">
        <v>54</v>
      </c>
      <c r="I27" s="292"/>
      <c r="J27" s="292"/>
      <c r="K27" s="293"/>
      <c r="L27" s="31"/>
      <c r="M27" s="290"/>
      <c r="N27" s="290"/>
      <c r="O27" s="290"/>
      <c r="P27" s="290"/>
      <c r="Q27" s="290"/>
      <c r="R27" s="290"/>
      <c r="S27" s="301"/>
      <c r="T27" s="291" t="s">
        <v>54</v>
      </c>
      <c r="U27" s="292"/>
      <c r="V27" s="292"/>
      <c r="W27" s="293"/>
      <c r="X27" s="142"/>
    </row>
    <row r="28" spans="1:24" ht="33" x14ac:dyDescent="0.25">
      <c r="A28" s="290"/>
      <c r="B28" s="290"/>
      <c r="C28" s="290"/>
      <c r="D28" s="290"/>
      <c r="E28" s="290"/>
      <c r="F28" s="290"/>
      <c r="G28" s="205"/>
      <c r="H28" s="144" t="s">
        <v>135</v>
      </c>
      <c r="I28" s="144" t="s">
        <v>127</v>
      </c>
      <c r="J28" s="137" t="s">
        <v>127</v>
      </c>
      <c r="K28" s="137" t="s">
        <v>127</v>
      </c>
      <c r="L28" s="31"/>
      <c r="M28" s="290"/>
      <c r="N28" s="290"/>
      <c r="O28" s="290"/>
      <c r="P28" s="290"/>
      <c r="Q28" s="290"/>
      <c r="R28" s="290"/>
      <c r="S28" s="301"/>
      <c r="T28" s="163" t="s">
        <v>135</v>
      </c>
      <c r="U28" s="163" t="s">
        <v>127</v>
      </c>
      <c r="V28" s="137" t="s">
        <v>127</v>
      </c>
      <c r="W28" s="137" t="s">
        <v>127</v>
      </c>
      <c r="X28" s="142"/>
    </row>
    <row r="29" spans="1:24" ht="33" x14ac:dyDescent="0.25">
      <c r="A29" s="290"/>
      <c r="B29" s="290"/>
      <c r="C29" s="290"/>
      <c r="D29" s="290"/>
      <c r="E29" s="290"/>
      <c r="F29" s="290"/>
      <c r="G29" s="205"/>
      <c r="H29" s="144" t="s">
        <v>136</v>
      </c>
      <c r="I29" s="144" t="s">
        <v>127</v>
      </c>
      <c r="J29" s="137">
        <v>23.5</v>
      </c>
      <c r="K29" s="137">
        <v>23.6</v>
      </c>
      <c r="L29" s="31"/>
      <c r="M29" s="290"/>
      <c r="N29" s="290"/>
      <c r="O29" s="290"/>
      <c r="P29" s="290"/>
      <c r="Q29" s="290"/>
      <c r="R29" s="290"/>
      <c r="S29" s="301"/>
      <c r="T29" s="163" t="s">
        <v>136</v>
      </c>
      <c r="U29" s="163" t="s">
        <v>127</v>
      </c>
      <c r="V29" s="137">
        <v>23.5</v>
      </c>
      <c r="W29" s="137">
        <v>23.6</v>
      </c>
      <c r="X29" s="142"/>
    </row>
    <row r="30" spans="1:24" ht="33" x14ac:dyDescent="0.25">
      <c r="A30" s="290"/>
      <c r="B30" s="290"/>
      <c r="C30" s="290"/>
      <c r="D30" s="290"/>
      <c r="E30" s="290"/>
      <c r="F30" s="290"/>
      <c r="G30" s="205"/>
      <c r="H30" s="144" t="s">
        <v>137</v>
      </c>
      <c r="I30" s="144" t="s">
        <v>127</v>
      </c>
      <c r="J30" s="137">
        <v>30</v>
      </c>
      <c r="K30" s="137">
        <v>30</v>
      </c>
      <c r="L30" s="31"/>
      <c r="M30" s="290"/>
      <c r="N30" s="290"/>
      <c r="O30" s="290"/>
      <c r="P30" s="290"/>
      <c r="Q30" s="290"/>
      <c r="R30" s="290"/>
      <c r="S30" s="301"/>
      <c r="T30" s="163" t="s">
        <v>137</v>
      </c>
      <c r="U30" s="163" t="s">
        <v>127</v>
      </c>
      <c r="V30" s="151">
        <v>30</v>
      </c>
      <c r="W30" s="151">
        <v>30</v>
      </c>
      <c r="X30" s="142"/>
    </row>
    <row r="31" spans="1:24" ht="82.5" x14ac:dyDescent="0.25">
      <c r="A31" s="290"/>
      <c r="B31" s="290"/>
      <c r="C31" s="290"/>
      <c r="D31" s="290"/>
      <c r="E31" s="290"/>
      <c r="F31" s="290"/>
      <c r="G31" s="205"/>
      <c r="H31" s="144" t="s">
        <v>138</v>
      </c>
      <c r="I31" s="144" t="s">
        <v>127</v>
      </c>
      <c r="J31" s="137">
        <v>14.2</v>
      </c>
      <c r="K31" s="137">
        <v>14.2</v>
      </c>
      <c r="L31" s="31"/>
      <c r="M31" s="290"/>
      <c r="N31" s="290"/>
      <c r="O31" s="290"/>
      <c r="P31" s="290"/>
      <c r="Q31" s="290"/>
      <c r="R31" s="290"/>
      <c r="S31" s="301"/>
      <c r="T31" s="163" t="s">
        <v>138</v>
      </c>
      <c r="U31" s="163" t="s">
        <v>127</v>
      </c>
      <c r="V31" s="161">
        <v>15.9</v>
      </c>
      <c r="W31" s="161">
        <v>15.9</v>
      </c>
      <c r="X31" s="142"/>
    </row>
    <row r="32" spans="1:24" ht="115.5" x14ac:dyDescent="0.25">
      <c r="A32" s="290"/>
      <c r="B32" s="290"/>
      <c r="C32" s="290"/>
      <c r="D32" s="290"/>
      <c r="E32" s="290"/>
      <c r="F32" s="290"/>
      <c r="G32" s="205"/>
      <c r="H32" s="144" t="s">
        <v>139</v>
      </c>
      <c r="I32" s="144" t="s">
        <v>127</v>
      </c>
      <c r="J32" s="137">
        <v>10.5</v>
      </c>
      <c r="K32" s="137">
        <v>10.5</v>
      </c>
      <c r="L32" s="31"/>
      <c r="M32" s="290"/>
      <c r="N32" s="290"/>
      <c r="O32" s="290"/>
      <c r="P32" s="290"/>
      <c r="Q32" s="290"/>
      <c r="R32" s="290"/>
      <c r="S32" s="301"/>
      <c r="T32" s="163" t="s">
        <v>139</v>
      </c>
      <c r="U32" s="163" t="s">
        <v>127</v>
      </c>
      <c r="V32" s="161">
        <v>11.8</v>
      </c>
      <c r="W32" s="161">
        <v>11.8</v>
      </c>
      <c r="X32" s="142"/>
    </row>
    <row r="33" spans="1:24" ht="66" x14ac:dyDescent="0.25">
      <c r="A33" s="290"/>
      <c r="B33" s="290"/>
      <c r="C33" s="290"/>
      <c r="D33" s="290"/>
      <c r="E33" s="290"/>
      <c r="F33" s="290"/>
      <c r="G33" s="205"/>
      <c r="H33" s="144" t="s">
        <v>140</v>
      </c>
      <c r="I33" s="144" t="s">
        <v>127</v>
      </c>
      <c r="J33" s="137">
        <v>16.600000000000001</v>
      </c>
      <c r="K33" s="137">
        <v>16.600000000000001</v>
      </c>
      <c r="L33" s="31"/>
      <c r="M33" s="290"/>
      <c r="N33" s="290"/>
      <c r="O33" s="290"/>
      <c r="P33" s="290"/>
      <c r="Q33" s="290"/>
      <c r="R33" s="290"/>
      <c r="S33" s="301"/>
      <c r="T33" s="163" t="s">
        <v>140</v>
      </c>
      <c r="U33" s="163" t="s">
        <v>127</v>
      </c>
      <c r="V33" s="137">
        <v>16.600000000000001</v>
      </c>
      <c r="W33" s="137">
        <v>16.600000000000001</v>
      </c>
      <c r="X33" s="142"/>
    </row>
    <row r="34" spans="1:24" ht="82.5" customHeight="1" x14ac:dyDescent="0.25">
      <c r="A34" s="290"/>
      <c r="B34" s="290"/>
      <c r="C34" s="290"/>
      <c r="D34" s="290"/>
      <c r="E34" s="290"/>
      <c r="F34" s="290"/>
      <c r="G34" s="143">
        <v>2024</v>
      </c>
      <c r="H34" s="144" t="s">
        <v>141</v>
      </c>
      <c r="I34" s="144" t="s">
        <v>127</v>
      </c>
      <c r="J34" s="137">
        <v>1.3</v>
      </c>
      <c r="K34" s="137">
        <v>1.3</v>
      </c>
      <c r="L34" s="31"/>
      <c r="M34" s="290"/>
      <c r="N34" s="290"/>
      <c r="O34" s="290"/>
      <c r="P34" s="290"/>
      <c r="Q34" s="290"/>
      <c r="R34" s="290"/>
      <c r="S34" s="155">
        <v>2024</v>
      </c>
      <c r="T34" s="163" t="s">
        <v>141</v>
      </c>
      <c r="U34" s="163" t="s">
        <v>127</v>
      </c>
      <c r="V34" s="151">
        <v>1.3</v>
      </c>
      <c r="W34" s="151">
        <v>1.3</v>
      </c>
      <c r="X34" s="142"/>
    </row>
    <row r="35" spans="1:24" ht="18" x14ac:dyDescent="0.25">
      <c r="A35" s="290"/>
      <c r="B35" s="290"/>
      <c r="C35" s="290"/>
      <c r="D35" s="290"/>
      <c r="E35" s="290"/>
      <c r="F35" s="290"/>
      <c r="G35" s="143">
        <v>510114.3</v>
      </c>
      <c r="H35" s="291" t="s">
        <v>55</v>
      </c>
      <c r="I35" s="292"/>
      <c r="J35" s="292"/>
      <c r="K35" s="293"/>
      <c r="L35" s="31"/>
      <c r="M35" s="290"/>
      <c r="N35" s="290"/>
      <c r="O35" s="290"/>
      <c r="P35" s="290"/>
      <c r="Q35" s="290"/>
      <c r="R35" s="290"/>
      <c r="S35" s="150">
        <v>703763.5</v>
      </c>
      <c r="T35" s="291" t="s">
        <v>55</v>
      </c>
      <c r="U35" s="292"/>
      <c r="V35" s="292"/>
      <c r="W35" s="293"/>
      <c r="X35" s="142"/>
    </row>
    <row r="36" spans="1:24" ht="18" customHeight="1" x14ac:dyDescent="0.25">
      <c r="A36" s="290"/>
      <c r="B36" s="290"/>
      <c r="C36" s="290"/>
      <c r="D36" s="290"/>
      <c r="E36" s="290"/>
      <c r="F36" s="290"/>
      <c r="G36" s="143">
        <v>2025</v>
      </c>
      <c r="H36" s="294" t="s">
        <v>142</v>
      </c>
      <c r="I36" s="235" t="s">
        <v>127</v>
      </c>
      <c r="J36" s="296">
        <v>100</v>
      </c>
      <c r="K36" s="296">
        <v>116.7</v>
      </c>
      <c r="L36" s="31"/>
      <c r="M36" s="290"/>
      <c r="N36" s="290"/>
      <c r="O36" s="290"/>
      <c r="P36" s="290"/>
      <c r="Q36" s="290"/>
      <c r="R36" s="290"/>
      <c r="S36" s="155">
        <v>2025</v>
      </c>
      <c r="T36" s="294" t="s">
        <v>142</v>
      </c>
      <c r="U36" s="235" t="s">
        <v>127</v>
      </c>
      <c r="V36" s="296">
        <v>100</v>
      </c>
      <c r="W36" s="356">
        <v>127.1</v>
      </c>
      <c r="X36" s="142"/>
    </row>
    <row r="37" spans="1:24" ht="18" x14ac:dyDescent="0.25">
      <c r="A37" s="290"/>
      <c r="B37" s="290"/>
      <c r="C37" s="290"/>
      <c r="D37" s="290"/>
      <c r="E37" s="290"/>
      <c r="F37" s="290"/>
      <c r="G37" s="143">
        <v>586631.4</v>
      </c>
      <c r="H37" s="295"/>
      <c r="I37" s="237"/>
      <c r="J37" s="297"/>
      <c r="K37" s="297"/>
      <c r="L37" s="31"/>
      <c r="M37" s="290"/>
      <c r="N37" s="290"/>
      <c r="O37" s="290"/>
      <c r="P37" s="290"/>
      <c r="Q37" s="290"/>
      <c r="R37" s="290"/>
      <c r="S37" s="150">
        <v>817053.2</v>
      </c>
      <c r="T37" s="295"/>
      <c r="U37" s="237"/>
      <c r="V37" s="297"/>
      <c r="W37" s="357"/>
      <c r="X37" s="142"/>
    </row>
    <row r="38" spans="1:24" s="61" customFormat="1" ht="17.45" customHeight="1" x14ac:dyDescent="0.3">
      <c r="A38" s="205" t="s">
        <v>104</v>
      </c>
      <c r="B38" s="205" t="s">
        <v>105</v>
      </c>
      <c r="C38" s="303" t="s">
        <v>109</v>
      </c>
      <c r="D38" s="298" t="s">
        <v>70</v>
      </c>
      <c r="E38" s="304" t="s">
        <v>106</v>
      </c>
      <c r="F38" s="298" t="s">
        <v>7</v>
      </c>
      <c r="G38" s="126" t="s">
        <v>22</v>
      </c>
      <c r="H38" s="309" t="s">
        <v>23</v>
      </c>
      <c r="I38" s="310"/>
      <c r="J38" s="310"/>
      <c r="K38" s="310"/>
      <c r="L38" s="116"/>
      <c r="M38" s="224" t="s">
        <v>104</v>
      </c>
      <c r="N38" s="224" t="s">
        <v>105</v>
      </c>
      <c r="O38" s="227" t="s">
        <v>109</v>
      </c>
      <c r="P38" s="235" t="s">
        <v>70</v>
      </c>
      <c r="Q38" s="333" t="s">
        <v>118</v>
      </c>
      <c r="R38" s="235" t="s">
        <v>7</v>
      </c>
      <c r="S38" s="126" t="s">
        <v>22</v>
      </c>
      <c r="T38" s="291" t="s">
        <v>23</v>
      </c>
      <c r="U38" s="292"/>
      <c r="V38" s="292"/>
      <c r="W38" s="293"/>
      <c r="X38" s="132"/>
    </row>
    <row r="39" spans="1:24" s="61" customFormat="1" ht="33" x14ac:dyDescent="0.3">
      <c r="A39" s="301"/>
      <c r="B39" s="301"/>
      <c r="C39" s="303"/>
      <c r="D39" s="298"/>
      <c r="E39" s="304"/>
      <c r="F39" s="298"/>
      <c r="G39" s="121">
        <f>I39+J39+K39</f>
        <v>54600</v>
      </c>
      <c r="H39" s="117" t="s">
        <v>107</v>
      </c>
      <c r="I39" s="121">
        <v>12600</v>
      </c>
      <c r="J39" s="86">
        <v>21000</v>
      </c>
      <c r="K39" s="86">
        <v>21000</v>
      </c>
      <c r="L39" s="116"/>
      <c r="M39" s="225"/>
      <c r="N39" s="225"/>
      <c r="O39" s="228"/>
      <c r="P39" s="236"/>
      <c r="Q39" s="334"/>
      <c r="R39" s="236"/>
      <c r="S39" s="121">
        <f>U39+V39+W39</f>
        <v>54600</v>
      </c>
      <c r="T39" s="163" t="s">
        <v>107</v>
      </c>
      <c r="U39" s="121">
        <v>12600</v>
      </c>
      <c r="V39" s="86">
        <v>21000</v>
      </c>
      <c r="W39" s="86">
        <v>21000</v>
      </c>
      <c r="X39" s="132"/>
    </row>
    <row r="40" spans="1:24" s="61" customFormat="1" ht="17.25" x14ac:dyDescent="0.3">
      <c r="A40" s="301"/>
      <c r="B40" s="301"/>
      <c r="C40" s="303"/>
      <c r="D40" s="298"/>
      <c r="E40" s="304"/>
      <c r="F40" s="298"/>
      <c r="G40" s="119" t="s">
        <v>5</v>
      </c>
      <c r="H40" s="309" t="s">
        <v>53</v>
      </c>
      <c r="I40" s="310"/>
      <c r="J40" s="310"/>
      <c r="K40" s="310"/>
      <c r="L40" s="116"/>
      <c r="M40" s="225"/>
      <c r="N40" s="225"/>
      <c r="O40" s="228"/>
      <c r="P40" s="236"/>
      <c r="Q40" s="334"/>
      <c r="R40" s="236"/>
      <c r="S40" s="119" t="s">
        <v>5</v>
      </c>
      <c r="T40" s="291" t="s">
        <v>53</v>
      </c>
      <c r="U40" s="292"/>
      <c r="V40" s="292"/>
      <c r="W40" s="293"/>
      <c r="X40" s="132"/>
    </row>
    <row r="41" spans="1:24" s="61" customFormat="1" ht="49.5" x14ac:dyDescent="0.3">
      <c r="A41" s="301"/>
      <c r="B41" s="301"/>
      <c r="C41" s="303"/>
      <c r="D41" s="298"/>
      <c r="E41" s="304"/>
      <c r="F41" s="298"/>
      <c r="G41" s="320">
        <f>I39</f>
        <v>12600</v>
      </c>
      <c r="H41" s="124" t="s">
        <v>112</v>
      </c>
      <c r="I41" s="120">
        <v>500</v>
      </c>
      <c r="J41" s="120">
        <v>830</v>
      </c>
      <c r="K41" s="120">
        <v>830</v>
      </c>
      <c r="L41" s="116"/>
      <c r="M41" s="225"/>
      <c r="N41" s="225"/>
      <c r="O41" s="228"/>
      <c r="P41" s="236"/>
      <c r="Q41" s="334"/>
      <c r="R41" s="236"/>
      <c r="S41" s="320">
        <f>U39</f>
        <v>12600</v>
      </c>
      <c r="T41" s="124" t="s">
        <v>112</v>
      </c>
      <c r="U41" s="120">
        <v>500</v>
      </c>
      <c r="V41" s="120">
        <v>830</v>
      </c>
      <c r="W41" s="120">
        <v>830</v>
      </c>
      <c r="X41" s="132"/>
    </row>
    <row r="42" spans="1:24" s="61" customFormat="1" ht="17.25" x14ac:dyDescent="0.3">
      <c r="A42" s="301"/>
      <c r="B42" s="301"/>
      <c r="C42" s="303"/>
      <c r="D42" s="298"/>
      <c r="E42" s="304"/>
      <c r="F42" s="298"/>
      <c r="G42" s="321"/>
      <c r="H42" s="125" t="s">
        <v>25</v>
      </c>
      <c r="I42" s="120"/>
      <c r="J42" s="120"/>
      <c r="K42" s="120"/>
      <c r="L42" s="116"/>
      <c r="M42" s="225"/>
      <c r="N42" s="225"/>
      <c r="O42" s="228"/>
      <c r="P42" s="236"/>
      <c r="Q42" s="334"/>
      <c r="R42" s="236"/>
      <c r="S42" s="321"/>
      <c r="T42" s="125" t="s">
        <v>25</v>
      </c>
      <c r="U42" s="120"/>
      <c r="V42" s="120"/>
      <c r="W42" s="120"/>
      <c r="X42" s="132"/>
    </row>
    <row r="43" spans="1:24" s="61" customFormat="1" ht="17.25" x14ac:dyDescent="0.3">
      <c r="A43" s="301"/>
      <c r="B43" s="301"/>
      <c r="C43" s="303"/>
      <c r="D43" s="298"/>
      <c r="E43" s="304"/>
      <c r="F43" s="298"/>
      <c r="G43" s="321"/>
      <c r="H43" s="51" t="s">
        <v>100</v>
      </c>
      <c r="I43" s="56">
        <v>85</v>
      </c>
      <c r="J43" s="56">
        <v>85</v>
      </c>
      <c r="K43" s="56">
        <v>85</v>
      </c>
      <c r="L43" s="116"/>
      <c r="M43" s="225"/>
      <c r="N43" s="225"/>
      <c r="O43" s="228"/>
      <c r="P43" s="236"/>
      <c r="Q43" s="334"/>
      <c r="R43" s="236"/>
      <c r="S43" s="321"/>
      <c r="T43" s="51" t="s">
        <v>100</v>
      </c>
      <c r="U43" s="56">
        <v>85</v>
      </c>
      <c r="V43" s="56">
        <v>85</v>
      </c>
      <c r="W43" s="56">
        <v>85</v>
      </c>
      <c r="X43" s="132"/>
    </row>
    <row r="44" spans="1:24" s="61" customFormat="1" ht="17.25" x14ac:dyDescent="0.3">
      <c r="A44" s="301"/>
      <c r="B44" s="301"/>
      <c r="C44" s="303"/>
      <c r="D44" s="298"/>
      <c r="E44" s="304"/>
      <c r="F44" s="298"/>
      <c r="G44" s="322"/>
      <c r="H44" s="124" t="s">
        <v>101</v>
      </c>
      <c r="I44" s="56">
        <v>15</v>
      </c>
      <c r="J44" s="56">
        <v>15</v>
      </c>
      <c r="K44" s="56">
        <v>15</v>
      </c>
      <c r="L44" s="116"/>
      <c r="M44" s="225"/>
      <c r="N44" s="225"/>
      <c r="O44" s="228"/>
      <c r="P44" s="236"/>
      <c r="Q44" s="334"/>
      <c r="R44" s="236"/>
      <c r="S44" s="322"/>
      <c r="T44" s="124" t="s">
        <v>101</v>
      </c>
      <c r="U44" s="56">
        <v>15</v>
      </c>
      <c r="V44" s="56">
        <v>15</v>
      </c>
      <c r="W44" s="56">
        <v>15</v>
      </c>
      <c r="X44" s="132"/>
    </row>
    <row r="45" spans="1:24" s="61" customFormat="1" ht="17.25" x14ac:dyDescent="0.3">
      <c r="A45" s="301"/>
      <c r="B45" s="301"/>
      <c r="C45" s="303"/>
      <c r="D45" s="298"/>
      <c r="E45" s="304"/>
      <c r="F45" s="298"/>
      <c r="G45" s="126" t="s">
        <v>59</v>
      </c>
      <c r="H45" s="311" t="s">
        <v>54</v>
      </c>
      <c r="I45" s="312"/>
      <c r="J45" s="312"/>
      <c r="K45" s="312"/>
      <c r="L45" s="116"/>
      <c r="M45" s="225"/>
      <c r="N45" s="225"/>
      <c r="O45" s="228"/>
      <c r="P45" s="236"/>
      <c r="Q45" s="334"/>
      <c r="R45" s="236"/>
      <c r="S45" s="126" t="s">
        <v>59</v>
      </c>
      <c r="T45" s="336" t="s">
        <v>54</v>
      </c>
      <c r="U45" s="337"/>
      <c r="V45" s="337"/>
      <c r="W45" s="338"/>
      <c r="X45" s="132"/>
    </row>
    <row r="46" spans="1:24" s="61" customFormat="1" ht="49.5" x14ac:dyDescent="0.3">
      <c r="A46" s="301"/>
      <c r="B46" s="301"/>
      <c r="C46" s="303"/>
      <c r="D46" s="298"/>
      <c r="E46" s="304"/>
      <c r="F46" s="298"/>
      <c r="G46" s="128">
        <f>J39</f>
        <v>21000</v>
      </c>
      <c r="H46" s="124" t="s">
        <v>113</v>
      </c>
      <c r="I46" s="89">
        <f>I39/I41</f>
        <v>25.2</v>
      </c>
      <c r="J46" s="89">
        <f>J39/J41</f>
        <v>25.301204819277107</v>
      </c>
      <c r="K46" s="89">
        <f>K39/K41</f>
        <v>25.301204819277107</v>
      </c>
      <c r="L46" s="116"/>
      <c r="M46" s="225"/>
      <c r="N46" s="225"/>
      <c r="O46" s="228"/>
      <c r="P46" s="236"/>
      <c r="Q46" s="334"/>
      <c r="R46" s="236"/>
      <c r="S46" s="128">
        <f>V39</f>
        <v>21000</v>
      </c>
      <c r="T46" s="124" t="s">
        <v>156</v>
      </c>
      <c r="U46" s="157">
        <f>U39/U41</f>
        <v>25.2</v>
      </c>
      <c r="V46" s="157">
        <f>V39/V41</f>
        <v>25.301204819277107</v>
      </c>
      <c r="W46" s="157">
        <f>W39/W41</f>
        <v>25.301204819277107</v>
      </c>
      <c r="X46" s="132"/>
    </row>
    <row r="47" spans="1:24" s="61" customFormat="1" ht="17.25" x14ac:dyDescent="0.3">
      <c r="A47" s="302"/>
      <c r="B47" s="301"/>
      <c r="C47" s="303"/>
      <c r="D47" s="298"/>
      <c r="E47" s="304"/>
      <c r="F47" s="298"/>
      <c r="G47" s="126" t="s">
        <v>61</v>
      </c>
      <c r="H47" s="313" t="s">
        <v>55</v>
      </c>
      <c r="I47" s="313"/>
      <c r="J47" s="313"/>
      <c r="K47" s="313"/>
      <c r="L47" s="116"/>
      <c r="M47" s="225"/>
      <c r="N47" s="225"/>
      <c r="O47" s="228"/>
      <c r="P47" s="236"/>
      <c r="Q47" s="334"/>
      <c r="R47" s="236"/>
      <c r="S47" s="126" t="s">
        <v>61</v>
      </c>
      <c r="T47" s="339" t="s">
        <v>55</v>
      </c>
      <c r="U47" s="340"/>
      <c r="V47" s="340"/>
      <c r="W47" s="341"/>
      <c r="X47" s="132"/>
    </row>
    <row r="48" spans="1:24" s="61" customFormat="1" ht="59.25" customHeight="1" x14ac:dyDescent="0.3">
      <c r="A48" s="302"/>
      <c r="B48" s="301"/>
      <c r="C48" s="303"/>
      <c r="D48" s="298"/>
      <c r="E48" s="304"/>
      <c r="F48" s="298"/>
      <c r="G48" s="128">
        <f>K39</f>
        <v>21000</v>
      </c>
      <c r="H48" s="117" t="s">
        <v>108</v>
      </c>
      <c r="I48" s="121">
        <v>100</v>
      </c>
      <c r="J48" s="121">
        <v>100</v>
      </c>
      <c r="K48" s="121">
        <v>100</v>
      </c>
      <c r="L48" s="116"/>
      <c r="M48" s="226"/>
      <c r="N48" s="226"/>
      <c r="O48" s="229"/>
      <c r="P48" s="237"/>
      <c r="Q48" s="335"/>
      <c r="R48" s="237"/>
      <c r="S48" s="128">
        <f>W39</f>
        <v>21000</v>
      </c>
      <c r="T48" s="163" t="s">
        <v>108</v>
      </c>
      <c r="U48" s="121">
        <v>100</v>
      </c>
      <c r="V48" s="121">
        <v>100</v>
      </c>
      <c r="W48" s="121">
        <v>100</v>
      </c>
      <c r="X48" s="132"/>
    </row>
    <row r="49" spans="1:24" s="61" customFormat="1" ht="17.45" hidden="1" customHeight="1" x14ac:dyDescent="0.3">
      <c r="A49" s="224" t="s">
        <v>104</v>
      </c>
      <c r="B49" s="224" t="s">
        <v>105</v>
      </c>
      <c r="C49" s="227" t="s">
        <v>110</v>
      </c>
      <c r="D49" s="224" t="s">
        <v>70</v>
      </c>
      <c r="E49" s="232" t="s">
        <v>111</v>
      </c>
      <c r="F49" s="235" t="s">
        <v>7</v>
      </c>
      <c r="G49" s="98" t="s">
        <v>22</v>
      </c>
      <c r="H49" s="290" t="s">
        <v>23</v>
      </c>
      <c r="I49" s="306"/>
      <c r="J49" s="306"/>
      <c r="K49" s="306"/>
      <c r="L49" s="116"/>
      <c r="M49" s="224" t="s">
        <v>104</v>
      </c>
      <c r="N49" s="224" t="s">
        <v>105</v>
      </c>
      <c r="O49" s="227" t="s">
        <v>110</v>
      </c>
      <c r="P49" s="224" t="s">
        <v>70</v>
      </c>
      <c r="Q49" s="342" t="s">
        <v>118</v>
      </c>
      <c r="R49" s="235" t="s">
        <v>7</v>
      </c>
      <c r="S49" s="98" t="s">
        <v>22</v>
      </c>
      <c r="T49" s="327" t="s">
        <v>23</v>
      </c>
      <c r="U49" s="328"/>
      <c r="V49" s="328"/>
      <c r="W49" s="329"/>
      <c r="X49" s="132"/>
    </row>
    <row r="50" spans="1:24" s="61" customFormat="1" ht="33" hidden="1" customHeight="1" x14ac:dyDescent="0.3">
      <c r="A50" s="225"/>
      <c r="B50" s="225"/>
      <c r="C50" s="228"/>
      <c r="D50" s="225"/>
      <c r="E50" s="233"/>
      <c r="F50" s="236"/>
      <c r="G50" s="135">
        <f>I50+J50+K50</f>
        <v>33000</v>
      </c>
      <c r="H50" s="69" t="s">
        <v>107</v>
      </c>
      <c r="I50" s="77">
        <v>11000</v>
      </c>
      <c r="J50" s="85">
        <v>11000</v>
      </c>
      <c r="K50" s="85">
        <v>11000</v>
      </c>
      <c r="L50" s="116"/>
      <c r="M50" s="225"/>
      <c r="N50" s="225"/>
      <c r="O50" s="228"/>
      <c r="P50" s="225"/>
      <c r="Q50" s="343"/>
      <c r="R50" s="236"/>
      <c r="S50" s="135">
        <f>U50+V50+W50</f>
        <v>33000</v>
      </c>
      <c r="T50" s="154" t="s">
        <v>107</v>
      </c>
      <c r="U50" s="77">
        <v>11000</v>
      </c>
      <c r="V50" s="85">
        <v>11000</v>
      </c>
      <c r="W50" s="85">
        <v>11000</v>
      </c>
      <c r="X50" s="132"/>
    </row>
    <row r="51" spans="1:24" s="61" customFormat="1" ht="17.25" hidden="1" customHeight="1" x14ac:dyDescent="0.3">
      <c r="A51" s="225"/>
      <c r="B51" s="225"/>
      <c r="C51" s="228"/>
      <c r="D51" s="225"/>
      <c r="E51" s="233"/>
      <c r="F51" s="236"/>
      <c r="G51" s="65" t="s">
        <v>5</v>
      </c>
      <c r="H51" s="290" t="s">
        <v>53</v>
      </c>
      <c r="I51" s="306"/>
      <c r="J51" s="306"/>
      <c r="K51" s="306"/>
      <c r="L51" s="116"/>
      <c r="M51" s="225"/>
      <c r="N51" s="225"/>
      <c r="O51" s="228"/>
      <c r="P51" s="225"/>
      <c r="Q51" s="343"/>
      <c r="R51" s="236"/>
      <c r="S51" s="65" t="s">
        <v>5</v>
      </c>
      <c r="T51" s="327" t="s">
        <v>53</v>
      </c>
      <c r="U51" s="328"/>
      <c r="V51" s="328"/>
      <c r="W51" s="329"/>
      <c r="X51" s="132"/>
    </row>
    <row r="52" spans="1:24" s="61" customFormat="1" ht="17.25" hidden="1" customHeight="1" x14ac:dyDescent="0.3">
      <c r="A52" s="225"/>
      <c r="B52" s="225"/>
      <c r="C52" s="228"/>
      <c r="D52" s="225"/>
      <c r="E52" s="233"/>
      <c r="F52" s="236"/>
      <c r="G52" s="221">
        <f>I50</f>
        <v>11000</v>
      </c>
      <c r="H52" s="323" t="s">
        <v>114</v>
      </c>
      <c r="I52" s="325">
        <v>100</v>
      </c>
      <c r="J52" s="325">
        <v>100</v>
      </c>
      <c r="K52" s="325">
        <v>100</v>
      </c>
      <c r="L52" s="116"/>
      <c r="M52" s="225"/>
      <c r="N52" s="225"/>
      <c r="O52" s="228"/>
      <c r="P52" s="225"/>
      <c r="Q52" s="343"/>
      <c r="R52" s="236"/>
      <c r="S52" s="221">
        <f>U50</f>
        <v>11000</v>
      </c>
      <c r="T52" s="323" t="s">
        <v>114</v>
      </c>
      <c r="U52" s="325">
        <v>100</v>
      </c>
      <c r="V52" s="325">
        <v>100</v>
      </c>
      <c r="W52" s="325">
        <v>100</v>
      </c>
      <c r="X52" s="132"/>
    </row>
    <row r="53" spans="1:24" s="61" customFormat="1" ht="17.25" hidden="1" customHeight="1" x14ac:dyDescent="0.3">
      <c r="A53" s="225"/>
      <c r="B53" s="225"/>
      <c r="C53" s="228"/>
      <c r="D53" s="225"/>
      <c r="E53" s="233"/>
      <c r="F53" s="236"/>
      <c r="G53" s="231"/>
      <c r="H53" s="324"/>
      <c r="I53" s="326"/>
      <c r="J53" s="326"/>
      <c r="K53" s="326"/>
      <c r="L53" s="116"/>
      <c r="M53" s="225"/>
      <c r="N53" s="225"/>
      <c r="O53" s="228"/>
      <c r="P53" s="225"/>
      <c r="Q53" s="343"/>
      <c r="R53" s="236"/>
      <c r="S53" s="231"/>
      <c r="T53" s="324"/>
      <c r="U53" s="326"/>
      <c r="V53" s="326"/>
      <c r="W53" s="326"/>
      <c r="X53" s="132"/>
    </row>
    <row r="54" spans="1:24" s="61" customFormat="1" ht="17.25" hidden="1" customHeight="1" x14ac:dyDescent="0.3">
      <c r="A54" s="225"/>
      <c r="B54" s="225"/>
      <c r="C54" s="228"/>
      <c r="D54" s="225"/>
      <c r="E54" s="233"/>
      <c r="F54" s="236"/>
      <c r="G54" s="98" t="s">
        <v>59</v>
      </c>
      <c r="H54" s="317" t="s">
        <v>54</v>
      </c>
      <c r="I54" s="318"/>
      <c r="J54" s="318"/>
      <c r="K54" s="318"/>
      <c r="L54" s="116"/>
      <c r="M54" s="225"/>
      <c r="N54" s="225"/>
      <c r="O54" s="228"/>
      <c r="P54" s="225"/>
      <c r="Q54" s="343"/>
      <c r="R54" s="236"/>
      <c r="S54" s="98" t="s">
        <v>59</v>
      </c>
      <c r="T54" s="345" t="s">
        <v>54</v>
      </c>
      <c r="U54" s="346"/>
      <c r="V54" s="346"/>
      <c r="W54" s="347"/>
      <c r="X54" s="132"/>
    </row>
    <row r="55" spans="1:24" s="61" customFormat="1" ht="33" hidden="1" customHeight="1" x14ac:dyDescent="0.3">
      <c r="A55" s="225"/>
      <c r="B55" s="225"/>
      <c r="C55" s="228"/>
      <c r="D55" s="225"/>
      <c r="E55" s="233"/>
      <c r="F55" s="236"/>
      <c r="G55" s="87">
        <f>J50</f>
        <v>11000</v>
      </c>
      <c r="H55" s="78" t="s">
        <v>115</v>
      </c>
      <c r="I55" s="75">
        <v>110</v>
      </c>
      <c r="J55" s="75">
        <v>110</v>
      </c>
      <c r="K55" s="75">
        <v>110</v>
      </c>
      <c r="L55" s="116"/>
      <c r="M55" s="225"/>
      <c r="N55" s="225"/>
      <c r="O55" s="228"/>
      <c r="P55" s="225"/>
      <c r="Q55" s="343"/>
      <c r="R55" s="236"/>
      <c r="S55" s="152">
        <f>V50</f>
        <v>11000</v>
      </c>
      <c r="T55" s="78" t="s">
        <v>115</v>
      </c>
      <c r="U55" s="75">
        <v>110</v>
      </c>
      <c r="V55" s="75">
        <v>110</v>
      </c>
      <c r="W55" s="75">
        <v>110</v>
      </c>
      <c r="X55" s="132"/>
    </row>
    <row r="56" spans="1:24" s="61" customFormat="1" ht="17.25" hidden="1" customHeight="1" x14ac:dyDescent="0.3">
      <c r="A56" s="225"/>
      <c r="B56" s="225"/>
      <c r="C56" s="228"/>
      <c r="D56" s="225"/>
      <c r="E56" s="233"/>
      <c r="F56" s="236"/>
      <c r="G56" s="98" t="s">
        <v>61</v>
      </c>
      <c r="H56" s="286" t="s">
        <v>55</v>
      </c>
      <c r="I56" s="286"/>
      <c r="J56" s="286"/>
      <c r="K56" s="286"/>
      <c r="L56" s="116"/>
      <c r="M56" s="225"/>
      <c r="N56" s="225"/>
      <c r="O56" s="228"/>
      <c r="P56" s="225"/>
      <c r="Q56" s="343"/>
      <c r="R56" s="236"/>
      <c r="S56" s="98" t="s">
        <v>61</v>
      </c>
      <c r="T56" s="348" t="s">
        <v>55</v>
      </c>
      <c r="U56" s="349"/>
      <c r="V56" s="349"/>
      <c r="W56" s="350"/>
      <c r="X56" s="132"/>
    </row>
    <row r="57" spans="1:24" s="61" customFormat="1" ht="122.25" hidden="1" customHeight="1" x14ac:dyDescent="0.3">
      <c r="A57" s="226"/>
      <c r="B57" s="226"/>
      <c r="C57" s="229"/>
      <c r="D57" s="226"/>
      <c r="E57" s="234"/>
      <c r="F57" s="237"/>
      <c r="G57" s="87">
        <f>K50</f>
        <v>11000</v>
      </c>
      <c r="H57" s="127" t="s">
        <v>108</v>
      </c>
      <c r="I57" s="75">
        <v>100</v>
      </c>
      <c r="J57" s="75">
        <v>100</v>
      </c>
      <c r="K57" s="75">
        <v>100</v>
      </c>
      <c r="L57" s="116"/>
      <c r="M57" s="226"/>
      <c r="N57" s="226"/>
      <c r="O57" s="229"/>
      <c r="P57" s="226"/>
      <c r="Q57" s="344"/>
      <c r="R57" s="237"/>
      <c r="S57" s="152">
        <f>W50</f>
        <v>11000</v>
      </c>
      <c r="T57" s="153" t="s">
        <v>108</v>
      </c>
      <c r="U57" s="75">
        <v>100</v>
      </c>
      <c r="V57" s="75">
        <v>100</v>
      </c>
      <c r="W57" s="75">
        <v>100</v>
      </c>
      <c r="X57" s="132"/>
    </row>
    <row r="58" spans="1:24" s="61" customFormat="1" ht="17.25" x14ac:dyDescent="0.3">
      <c r="A58" s="205" t="s">
        <v>78</v>
      </c>
      <c r="B58" s="205" t="s">
        <v>79</v>
      </c>
      <c r="C58" s="290" t="s">
        <v>99</v>
      </c>
      <c r="D58" s="205" t="s">
        <v>70</v>
      </c>
      <c r="E58" s="290" t="s">
        <v>80</v>
      </c>
      <c r="F58" s="290" t="s">
        <v>7</v>
      </c>
      <c r="G58" s="134" t="s">
        <v>22</v>
      </c>
      <c r="H58" s="290" t="s">
        <v>23</v>
      </c>
      <c r="I58" s="319"/>
      <c r="J58" s="319"/>
      <c r="K58" s="319"/>
      <c r="L58" s="116"/>
      <c r="M58" s="298" t="s">
        <v>78</v>
      </c>
      <c r="N58" s="298" t="s">
        <v>79</v>
      </c>
      <c r="O58" s="316" t="s">
        <v>164</v>
      </c>
      <c r="P58" s="298" t="s">
        <v>70</v>
      </c>
      <c r="Q58" s="316" t="s">
        <v>119</v>
      </c>
      <c r="R58" s="309" t="s">
        <v>7</v>
      </c>
      <c r="S58" s="134" t="s">
        <v>22</v>
      </c>
      <c r="T58" s="327" t="s">
        <v>23</v>
      </c>
      <c r="U58" s="328"/>
      <c r="V58" s="328"/>
      <c r="W58" s="329"/>
    </row>
    <row r="59" spans="1:24" s="61" customFormat="1" ht="33" x14ac:dyDescent="0.3">
      <c r="A59" s="301"/>
      <c r="B59" s="301"/>
      <c r="C59" s="290"/>
      <c r="D59" s="205"/>
      <c r="E59" s="290"/>
      <c r="F59" s="290"/>
      <c r="G59" s="135">
        <f>I59+J59+K59</f>
        <v>300000</v>
      </c>
      <c r="H59" s="50" t="s">
        <v>81</v>
      </c>
      <c r="I59" s="99">
        <v>50000</v>
      </c>
      <c r="J59" s="99">
        <v>100000</v>
      </c>
      <c r="K59" s="99">
        <v>150000</v>
      </c>
      <c r="L59" s="116"/>
      <c r="M59" s="314"/>
      <c r="N59" s="314"/>
      <c r="O59" s="316"/>
      <c r="P59" s="298"/>
      <c r="Q59" s="316"/>
      <c r="R59" s="309"/>
      <c r="S59" s="135">
        <f>U59+V59+W59</f>
        <v>300000</v>
      </c>
      <c r="T59" s="50" t="s">
        <v>157</v>
      </c>
      <c r="U59" s="99">
        <v>50000</v>
      </c>
      <c r="V59" s="99">
        <v>100000</v>
      </c>
      <c r="W59" s="99">
        <v>150000</v>
      </c>
    </row>
    <row r="60" spans="1:24" s="61" customFormat="1" ht="17.25" x14ac:dyDescent="0.3">
      <c r="A60" s="301"/>
      <c r="B60" s="301"/>
      <c r="C60" s="290"/>
      <c r="D60" s="205"/>
      <c r="E60" s="290"/>
      <c r="F60" s="290"/>
      <c r="G60" s="65" t="s">
        <v>5</v>
      </c>
      <c r="H60" s="308" t="s">
        <v>76</v>
      </c>
      <c r="I60" s="215"/>
      <c r="J60" s="215"/>
      <c r="K60" s="215"/>
      <c r="L60" s="116"/>
      <c r="M60" s="314"/>
      <c r="N60" s="314"/>
      <c r="O60" s="316"/>
      <c r="P60" s="298"/>
      <c r="Q60" s="316"/>
      <c r="R60" s="309"/>
      <c r="S60" s="65" t="s">
        <v>5</v>
      </c>
      <c r="T60" s="330" t="s">
        <v>76</v>
      </c>
      <c r="U60" s="331"/>
      <c r="V60" s="331"/>
      <c r="W60" s="332"/>
    </row>
    <row r="61" spans="1:24" s="61" customFormat="1" ht="17.25" x14ac:dyDescent="0.3">
      <c r="A61" s="301"/>
      <c r="B61" s="301"/>
      <c r="C61" s="290"/>
      <c r="D61" s="205"/>
      <c r="E61" s="290"/>
      <c r="F61" s="290"/>
      <c r="G61" s="216">
        <f>I59</f>
        <v>50000</v>
      </c>
      <c r="H61" s="51" t="s">
        <v>49</v>
      </c>
      <c r="I61" s="52">
        <v>400</v>
      </c>
      <c r="J61" s="52">
        <v>800</v>
      </c>
      <c r="K61" s="52">
        <v>1200</v>
      </c>
      <c r="L61" s="116"/>
      <c r="M61" s="314"/>
      <c r="N61" s="314"/>
      <c r="O61" s="316"/>
      <c r="P61" s="298"/>
      <c r="Q61" s="316"/>
      <c r="R61" s="309"/>
      <c r="S61" s="221">
        <f>U59</f>
        <v>50000</v>
      </c>
      <c r="T61" s="51" t="s">
        <v>49</v>
      </c>
      <c r="U61" s="52">
        <v>400</v>
      </c>
      <c r="V61" s="140">
        <v>500</v>
      </c>
      <c r="W61" s="140">
        <v>750</v>
      </c>
    </row>
    <row r="62" spans="1:24" s="61" customFormat="1" ht="17.25" x14ac:dyDescent="0.3">
      <c r="A62" s="301"/>
      <c r="B62" s="301"/>
      <c r="C62" s="290"/>
      <c r="D62" s="205"/>
      <c r="E62" s="290"/>
      <c r="F62" s="290"/>
      <c r="G62" s="307"/>
      <c r="H62" s="53" t="s">
        <v>25</v>
      </c>
      <c r="I62" s="52"/>
      <c r="J62" s="52"/>
      <c r="K62" s="52"/>
      <c r="L62" s="116"/>
      <c r="M62" s="314"/>
      <c r="N62" s="314"/>
      <c r="O62" s="316"/>
      <c r="P62" s="298"/>
      <c r="Q62" s="316"/>
      <c r="R62" s="309"/>
      <c r="S62" s="230"/>
      <c r="T62" s="53" t="s">
        <v>25</v>
      </c>
      <c r="U62" s="52"/>
      <c r="V62" s="52"/>
      <c r="W62" s="52"/>
    </row>
    <row r="63" spans="1:24" s="61" customFormat="1" ht="17.25" x14ac:dyDescent="0.3">
      <c r="A63" s="301"/>
      <c r="B63" s="301"/>
      <c r="C63" s="290"/>
      <c r="D63" s="205"/>
      <c r="E63" s="290"/>
      <c r="F63" s="290"/>
      <c r="G63" s="307"/>
      <c r="H63" s="51" t="s">
        <v>27</v>
      </c>
      <c r="I63" s="52">
        <v>340</v>
      </c>
      <c r="J63" s="52">
        <v>580</v>
      </c>
      <c r="K63" s="52">
        <v>880</v>
      </c>
      <c r="L63" s="116"/>
      <c r="M63" s="314"/>
      <c r="N63" s="314"/>
      <c r="O63" s="316"/>
      <c r="P63" s="298"/>
      <c r="Q63" s="316"/>
      <c r="R63" s="309"/>
      <c r="S63" s="230"/>
      <c r="T63" s="51" t="s">
        <v>27</v>
      </c>
      <c r="U63" s="52">
        <v>340</v>
      </c>
      <c r="V63" s="140">
        <v>370</v>
      </c>
      <c r="W63" s="140">
        <v>550</v>
      </c>
    </row>
    <row r="64" spans="1:24" s="61" customFormat="1" ht="17.25" x14ac:dyDescent="0.3">
      <c r="A64" s="301"/>
      <c r="B64" s="301"/>
      <c r="C64" s="290"/>
      <c r="D64" s="205"/>
      <c r="E64" s="290"/>
      <c r="F64" s="290"/>
      <c r="G64" s="307"/>
      <c r="H64" s="51" t="s">
        <v>26</v>
      </c>
      <c r="I64" s="52">
        <v>60</v>
      </c>
      <c r="J64" s="52">
        <v>220</v>
      </c>
      <c r="K64" s="52">
        <v>320</v>
      </c>
      <c r="L64" s="116"/>
      <c r="M64" s="314"/>
      <c r="N64" s="314"/>
      <c r="O64" s="316"/>
      <c r="P64" s="298"/>
      <c r="Q64" s="316"/>
      <c r="R64" s="309"/>
      <c r="S64" s="230"/>
      <c r="T64" s="51" t="s">
        <v>26</v>
      </c>
      <c r="U64" s="52">
        <v>60</v>
      </c>
      <c r="V64" s="140">
        <v>130</v>
      </c>
      <c r="W64" s="140">
        <v>200</v>
      </c>
    </row>
    <row r="65" spans="1:24" s="61" customFormat="1" ht="33" x14ac:dyDescent="0.3">
      <c r="A65" s="301"/>
      <c r="B65" s="301"/>
      <c r="C65" s="290"/>
      <c r="D65" s="205"/>
      <c r="E65" s="290"/>
      <c r="F65" s="290"/>
      <c r="G65" s="307"/>
      <c r="H65" s="51" t="s">
        <v>82</v>
      </c>
      <c r="I65" s="52">
        <v>300</v>
      </c>
      <c r="J65" s="52">
        <v>600</v>
      </c>
      <c r="K65" s="52">
        <v>900</v>
      </c>
      <c r="L65" s="116"/>
      <c r="M65" s="314"/>
      <c r="N65" s="314"/>
      <c r="O65" s="316"/>
      <c r="P65" s="298"/>
      <c r="Q65" s="316"/>
      <c r="R65" s="309"/>
      <c r="S65" s="231"/>
      <c r="T65" s="51" t="s">
        <v>82</v>
      </c>
      <c r="U65" s="52">
        <v>300</v>
      </c>
      <c r="V65" s="52">
        <v>600</v>
      </c>
      <c r="W65" s="52">
        <v>900</v>
      </c>
    </row>
    <row r="66" spans="1:24" s="61" customFormat="1" ht="17.25" x14ac:dyDescent="0.3">
      <c r="A66" s="301"/>
      <c r="B66" s="301"/>
      <c r="C66" s="290"/>
      <c r="D66" s="205"/>
      <c r="E66" s="290"/>
      <c r="F66" s="290"/>
      <c r="G66" s="98" t="s">
        <v>59</v>
      </c>
      <c r="H66" s="308" t="s">
        <v>28</v>
      </c>
      <c r="I66" s="215"/>
      <c r="J66" s="215"/>
      <c r="K66" s="215"/>
      <c r="L66" s="116"/>
      <c r="M66" s="314"/>
      <c r="N66" s="314"/>
      <c r="O66" s="316"/>
      <c r="P66" s="298"/>
      <c r="Q66" s="316"/>
      <c r="R66" s="309"/>
      <c r="S66" s="98" t="s">
        <v>59</v>
      </c>
      <c r="T66" s="330" t="s">
        <v>28</v>
      </c>
      <c r="U66" s="331"/>
      <c r="V66" s="331"/>
      <c r="W66" s="332"/>
    </row>
    <row r="67" spans="1:24" s="61" customFormat="1" ht="49.5" x14ac:dyDescent="0.3">
      <c r="A67" s="301"/>
      <c r="B67" s="301"/>
      <c r="C67" s="290"/>
      <c r="D67" s="205"/>
      <c r="E67" s="290"/>
      <c r="F67" s="290"/>
      <c r="G67" s="87">
        <f>J59</f>
        <v>100000</v>
      </c>
      <c r="H67" s="51" t="s">
        <v>83</v>
      </c>
      <c r="I67" s="54">
        <f>I59/I61</f>
        <v>125</v>
      </c>
      <c r="J67" s="54">
        <f>J59/J61</f>
        <v>125</v>
      </c>
      <c r="K67" s="54">
        <f>K59/K61</f>
        <v>125</v>
      </c>
      <c r="L67" s="116"/>
      <c r="M67" s="314"/>
      <c r="N67" s="314"/>
      <c r="O67" s="316"/>
      <c r="P67" s="298"/>
      <c r="Q67" s="316"/>
      <c r="R67" s="309"/>
      <c r="S67" s="152">
        <f>V59</f>
        <v>100000</v>
      </c>
      <c r="T67" s="51" t="s">
        <v>158</v>
      </c>
      <c r="U67" s="54">
        <f>U59/U61</f>
        <v>125</v>
      </c>
      <c r="V67" s="141">
        <f>V59/V61</f>
        <v>200</v>
      </c>
      <c r="W67" s="141">
        <f>W59/W61</f>
        <v>200</v>
      </c>
      <c r="X67" s="136"/>
    </row>
    <row r="68" spans="1:24" s="61" customFormat="1" ht="17.25" x14ac:dyDescent="0.3">
      <c r="A68" s="302"/>
      <c r="B68" s="301"/>
      <c r="C68" s="290"/>
      <c r="D68" s="205"/>
      <c r="E68" s="290"/>
      <c r="F68" s="290"/>
      <c r="G68" s="65" t="s">
        <v>77</v>
      </c>
      <c r="H68" s="308" t="s">
        <v>30</v>
      </c>
      <c r="I68" s="215"/>
      <c r="J68" s="215"/>
      <c r="K68" s="215"/>
      <c r="L68" s="116"/>
      <c r="M68" s="315"/>
      <c r="N68" s="314"/>
      <c r="O68" s="316"/>
      <c r="P68" s="298"/>
      <c r="Q68" s="316"/>
      <c r="R68" s="309"/>
      <c r="S68" s="65" t="s">
        <v>77</v>
      </c>
      <c r="T68" s="330" t="s">
        <v>30</v>
      </c>
      <c r="U68" s="331"/>
      <c r="V68" s="331"/>
      <c r="W68" s="332"/>
    </row>
    <row r="69" spans="1:24" s="61" customFormat="1" ht="33" x14ac:dyDescent="0.3">
      <c r="A69" s="302"/>
      <c r="B69" s="301"/>
      <c r="C69" s="290"/>
      <c r="D69" s="205"/>
      <c r="E69" s="290"/>
      <c r="F69" s="290"/>
      <c r="G69" s="99">
        <f>K59</f>
        <v>150000</v>
      </c>
      <c r="H69" s="55" t="s">
        <v>72</v>
      </c>
      <c r="I69" s="54">
        <v>100</v>
      </c>
      <c r="J69" s="56">
        <f>J61/I61*100</f>
        <v>200</v>
      </c>
      <c r="K69" s="56">
        <f>K61/J61*100</f>
        <v>150</v>
      </c>
      <c r="L69" s="116"/>
      <c r="M69" s="315"/>
      <c r="N69" s="314"/>
      <c r="O69" s="316"/>
      <c r="P69" s="298"/>
      <c r="Q69" s="316"/>
      <c r="R69" s="309"/>
      <c r="S69" s="99">
        <f>W59</f>
        <v>150000</v>
      </c>
      <c r="T69" s="156" t="s">
        <v>72</v>
      </c>
      <c r="U69" s="54">
        <v>100</v>
      </c>
      <c r="V69" s="56">
        <f>V61/U61*100</f>
        <v>125</v>
      </c>
      <c r="W69" s="56">
        <f>W61/V61*100</f>
        <v>150</v>
      </c>
    </row>
    <row r="70" spans="1:24" ht="17.25" x14ac:dyDescent="0.2">
      <c r="A70" s="205" t="s">
        <v>78</v>
      </c>
      <c r="B70" s="205" t="s">
        <v>79</v>
      </c>
      <c r="C70" s="303" t="s">
        <v>102</v>
      </c>
      <c r="D70" s="205" t="s">
        <v>70</v>
      </c>
      <c r="E70" s="305" t="s">
        <v>91</v>
      </c>
      <c r="F70" s="298" t="s">
        <v>7</v>
      </c>
      <c r="G70" s="134" t="s">
        <v>22</v>
      </c>
      <c r="H70" s="290" t="s">
        <v>23</v>
      </c>
      <c r="I70" s="306"/>
      <c r="J70" s="306"/>
      <c r="K70" s="306"/>
      <c r="M70" s="298" t="s">
        <v>78</v>
      </c>
      <c r="N70" s="298" t="s">
        <v>79</v>
      </c>
      <c r="O70" s="355" t="s">
        <v>117</v>
      </c>
      <c r="P70" s="298" t="s">
        <v>70</v>
      </c>
      <c r="Q70" s="304" t="s">
        <v>91</v>
      </c>
      <c r="R70" s="298" t="s">
        <v>7</v>
      </c>
      <c r="S70" s="137" t="s">
        <v>22</v>
      </c>
      <c r="T70" s="309" t="s">
        <v>23</v>
      </c>
      <c r="U70" s="310"/>
      <c r="V70" s="310"/>
      <c r="W70" s="310"/>
    </row>
    <row r="71" spans="1:24" ht="33" x14ac:dyDescent="0.2">
      <c r="A71" s="205"/>
      <c r="B71" s="205"/>
      <c r="C71" s="303"/>
      <c r="D71" s="205"/>
      <c r="E71" s="305"/>
      <c r="F71" s="298"/>
      <c r="G71" s="99">
        <v>10830</v>
      </c>
      <c r="H71" s="78" t="s">
        <v>24</v>
      </c>
      <c r="I71" s="85">
        <v>3000</v>
      </c>
      <c r="J71" s="85">
        <v>3630</v>
      </c>
      <c r="K71" s="85">
        <v>4200</v>
      </c>
      <c r="M71" s="298"/>
      <c r="N71" s="298"/>
      <c r="O71" s="355"/>
      <c r="P71" s="298"/>
      <c r="Q71" s="304"/>
      <c r="R71" s="298"/>
      <c r="S71" s="86">
        <v>10830</v>
      </c>
      <c r="T71" s="124" t="s">
        <v>24</v>
      </c>
      <c r="U71" s="86">
        <v>3000</v>
      </c>
      <c r="V71" s="86">
        <v>3630</v>
      </c>
      <c r="W71" s="86">
        <v>4200</v>
      </c>
    </row>
    <row r="72" spans="1:24" ht="16.5" x14ac:dyDescent="0.2">
      <c r="A72" s="205"/>
      <c r="B72" s="205"/>
      <c r="C72" s="303"/>
      <c r="D72" s="205"/>
      <c r="E72" s="305"/>
      <c r="F72" s="298"/>
      <c r="G72" s="77" t="s">
        <v>5</v>
      </c>
      <c r="H72" s="290" t="s">
        <v>93</v>
      </c>
      <c r="I72" s="290"/>
      <c r="J72" s="290"/>
      <c r="K72" s="290"/>
      <c r="M72" s="298"/>
      <c r="N72" s="298"/>
      <c r="O72" s="355"/>
      <c r="P72" s="298"/>
      <c r="Q72" s="304"/>
      <c r="R72" s="298"/>
      <c r="S72" s="121" t="s">
        <v>5</v>
      </c>
      <c r="T72" s="291" t="s">
        <v>93</v>
      </c>
      <c r="U72" s="292"/>
      <c r="V72" s="292"/>
      <c r="W72" s="293"/>
    </row>
    <row r="73" spans="1:24" ht="49.5" x14ac:dyDescent="0.2">
      <c r="A73" s="205"/>
      <c r="B73" s="205"/>
      <c r="C73" s="303"/>
      <c r="D73" s="205"/>
      <c r="E73" s="305"/>
      <c r="F73" s="298"/>
      <c r="G73" s="354">
        <v>3000</v>
      </c>
      <c r="H73" s="78" t="s">
        <v>94</v>
      </c>
      <c r="I73" s="80">
        <v>10000</v>
      </c>
      <c r="J73" s="80">
        <v>11000</v>
      </c>
      <c r="K73" s="80">
        <v>12000</v>
      </c>
      <c r="M73" s="298"/>
      <c r="N73" s="298"/>
      <c r="O73" s="355"/>
      <c r="P73" s="298"/>
      <c r="Q73" s="304"/>
      <c r="R73" s="298"/>
      <c r="S73" s="351">
        <f>U71</f>
        <v>3000</v>
      </c>
      <c r="T73" s="124" t="s">
        <v>94</v>
      </c>
      <c r="U73" s="129">
        <v>10000</v>
      </c>
      <c r="V73" s="138">
        <v>1500</v>
      </c>
      <c r="W73" s="138">
        <v>1615</v>
      </c>
    </row>
    <row r="74" spans="1:24" ht="16.5" x14ac:dyDescent="0.2">
      <c r="A74" s="205"/>
      <c r="B74" s="205"/>
      <c r="C74" s="303"/>
      <c r="D74" s="205"/>
      <c r="E74" s="305"/>
      <c r="F74" s="298"/>
      <c r="G74" s="354"/>
      <c r="H74" s="78" t="s">
        <v>25</v>
      </c>
      <c r="I74" s="80"/>
      <c r="J74" s="80"/>
      <c r="K74" s="80"/>
      <c r="M74" s="298"/>
      <c r="N74" s="298"/>
      <c r="O74" s="355"/>
      <c r="P74" s="298"/>
      <c r="Q74" s="304"/>
      <c r="R74" s="298"/>
      <c r="S74" s="352"/>
      <c r="T74" s="124" t="s">
        <v>25</v>
      </c>
      <c r="U74" s="129"/>
      <c r="V74" s="129"/>
      <c r="W74" s="129"/>
    </row>
    <row r="75" spans="1:24" ht="16.5" x14ac:dyDescent="0.2">
      <c r="A75" s="205"/>
      <c r="B75" s="205"/>
      <c r="C75" s="303"/>
      <c r="D75" s="205"/>
      <c r="E75" s="305"/>
      <c r="F75" s="298"/>
      <c r="G75" s="354"/>
      <c r="H75" s="78" t="s">
        <v>46</v>
      </c>
      <c r="I75" s="80">
        <v>8000</v>
      </c>
      <c r="J75" s="80">
        <v>8000</v>
      </c>
      <c r="K75" s="80">
        <v>8500</v>
      </c>
      <c r="M75" s="298"/>
      <c r="N75" s="298"/>
      <c r="O75" s="355"/>
      <c r="P75" s="298"/>
      <c r="Q75" s="304"/>
      <c r="R75" s="298"/>
      <c r="S75" s="352"/>
      <c r="T75" s="124" t="s">
        <v>46</v>
      </c>
      <c r="U75" s="129">
        <v>8000</v>
      </c>
      <c r="V75" s="138">
        <v>1000</v>
      </c>
      <c r="W75" s="138">
        <v>1100</v>
      </c>
    </row>
    <row r="76" spans="1:24" ht="16.5" x14ac:dyDescent="0.2">
      <c r="A76" s="205"/>
      <c r="B76" s="205"/>
      <c r="C76" s="303"/>
      <c r="D76" s="205"/>
      <c r="E76" s="305"/>
      <c r="F76" s="298"/>
      <c r="G76" s="354"/>
      <c r="H76" s="78" t="s">
        <v>58</v>
      </c>
      <c r="I76" s="80">
        <v>2000</v>
      </c>
      <c r="J76" s="80">
        <v>3000</v>
      </c>
      <c r="K76" s="80">
        <v>3500</v>
      </c>
      <c r="M76" s="298"/>
      <c r="N76" s="298"/>
      <c r="O76" s="355"/>
      <c r="P76" s="298"/>
      <c r="Q76" s="304"/>
      <c r="R76" s="298"/>
      <c r="S76" s="353"/>
      <c r="T76" s="124" t="s">
        <v>58</v>
      </c>
      <c r="U76" s="129">
        <v>2000</v>
      </c>
      <c r="V76" s="138">
        <v>500</v>
      </c>
      <c r="W76" s="138">
        <v>515</v>
      </c>
    </row>
    <row r="77" spans="1:24" ht="16.5" x14ac:dyDescent="0.25">
      <c r="A77" s="205"/>
      <c r="B77" s="205"/>
      <c r="C77" s="303"/>
      <c r="D77" s="205"/>
      <c r="E77" s="305"/>
      <c r="F77" s="298"/>
      <c r="G77" s="82" t="s">
        <v>6</v>
      </c>
      <c r="H77" s="290" t="s">
        <v>54</v>
      </c>
      <c r="I77" s="290"/>
      <c r="J77" s="290"/>
      <c r="K77" s="290"/>
      <c r="M77" s="298"/>
      <c r="N77" s="298"/>
      <c r="O77" s="355"/>
      <c r="P77" s="298"/>
      <c r="Q77" s="304"/>
      <c r="R77" s="298"/>
      <c r="S77" s="130" t="s">
        <v>6</v>
      </c>
      <c r="T77" s="291" t="s">
        <v>54</v>
      </c>
      <c r="U77" s="292"/>
      <c r="V77" s="292"/>
      <c r="W77" s="293"/>
    </row>
    <row r="78" spans="1:24" ht="33" x14ac:dyDescent="0.2">
      <c r="A78" s="205"/>
      <c r="B78" s="205"/>
      <c r="C78" s="303"/>
      <c r="D78" s="205"/>
      <c r="E78" s="305"/>
      <c r="F78" s="298"/>
      <c r="G78" s="133">
        <v>3630</v>
      </c>
      <c r="H78" s="78" t="s">
        <v>116</v>
      </c>
      <c r="I78" s="85">
        <v>300</v>
      </c>
      <c r="J78" s="85">
        <v>330</v>
      </c>
      <c r="K78" s="85">
        <v>350</v>
      </c>
      <c r="M78" s="298"/>
      <c r="N78" s="298"/>
      <c r="O78" s="355"/>
      <c r="P78" s="298"/>
      <c r="Q78" s="304"/>
      <c r="R78" s="298"/>
      <c r="S78" s="157">
        <f>V71</f>
        <v>3630</v>
      </c>
      <c r="T78" s="124" t="s">
        <v>155</v>
      </c>
      <c r="U78" s="86">
        <f>U71/U73*1000</f>
        <v>300</v>
      </c>
      <c r="V78" s="118">
        <f>V71/V73*1000</f>
        <v>2420</v>
      </c>
      <c r="W78" s="118">
        <v>2600</v>
      </c>
    </row>
    <row r="79" spans="1:24" ht="16.5" x14ac:dyDescent="0.25">
      <c r="A79" s="205"/>
      <c r="B79" s="205"/>
      <c r="C79" s="303"/>
      <c r="D79" s="205"/>
      <c r="E79" s="305"/>
      <c r="F79" s="298"/>
      <c r="G79" s="82" t="s">
        <v>96</v>
      </c>
      <c r="H79" s="290" t="s">
        <v>97</v>
      </c>
      <c r="I79" s="290"/>
      <c r="J79" s="290"/>
      <c r="K79" s="290"/>
      <c r="M79" s="298"/>
      <c r="N79" s="298"/>
      <c r="O79" s="355"/>
      <c r="P79" s="298"/>
      <c r="Q79" s="304"/>
      <c r="R79" s="298"/>
      <c r="S79" s="130" t="s">
        <v>96</v>
      </c>
      <c r="T79" s="291" t="s">
        <v>97</v>
      </c>
      <c r="U79" s="292"/>
      <c r="V79" s="292"/>
      <c r="W79" s="293"/>
    </row>
    <row r="80" spans="1:24" ht="73.150000000000006" customHeight="1" x14ac:dyDescent="0.2">
      <c r="A80" s="205"/>
      <c r="B80" s="205"/>
      <c r="C80" s="303"/>
      <c r="D80" s="205"/>
      <c r="E80" s="305"/>
      <c r="F80" s="298"/>
      <c r="G80" s="87">
        <v>4200</v>
      </c>
      <c r="H80" s="131" t="s">
        <v>98</v>
      </c>
      <c r="I80" s="89">
        <v>100</v>
      </c>
      <c r="J80" s="89">
        <v>110</v>
      </c>
      <c r="K80" s="89">
        <v>109</v>
      </c>
      <c r="M80" s="298"/>
      <c r="N80" s="298"/>
      <c r="O80" s="355"/>
      <c r="P80" s="298"/>
      <c r="Q80" s="304"/>
      <c r="R80" s="298"/>
      <c r="S80" s="128">
        <f>W71</f>
        <v>4200</v>
      </c>
      <c r="T80" s="125" t="s">
        <v>98</v>
      </c>
      <c r="U80" s="139">
        <v>100</v>
      </c>
      <c r="V80" s="139">
        <v>15</v>
      </c>
      <c r="W80" s="139">
        <v>107.7</v>
      </c>
    </row>
    <row r="81" spans="1:23" ht="16.5" x14ac:dyDescent="0.25">
      <c r="A81" s="274"/>
      <c r="B81" s="274"/>
      <c r="C81" s="275" t="s">
        <v>159</v>
      </c>
      <c r="D81" s="275"/>
      <c r="E81" s="275"/>
      <c r="F81" s="276"/>
      <c r="G81" s="157">
        <v>2329409.7999999998</v>
      </c>
      <c r="H81" s="170"/>
      <c r="I81" s="157">
        <v>123704.7</v>
      </c>
      <c r="J81" s="157">
        <v>1075375.2</v>
      </c>
      <c r="K81" s="157">
        <v>1130329.8999999999</v>
      </c>
      <c r="M81" s="274"/>
      <c r="N81" s="274"/>
      <c r="O81" s="275" t="s">
        <v>159</v>
      </c>
      <c r="P81" s="275"/>
      <c r="Q81" s="275"/>
      <c r="R81" s="276"/>
      <c r="S81" s="169">
        <f>U81+V81+W81</f>
        <v>2753480.8</v>
      </c>
      <c r="T81" s="170"/>
      <c r="U81" s="157">
        <v>123704.7</v>
      </c>
      <c r="V81" s="169">
        <v>1269024.3999999999</v>
      </c>
      <c r="W81" s="169">
        <v>1360751.7</v>
      </c>
    </row>
    <row r="82" spans="1:23" ht="16.5" x14ac:dyDescent="0.2">
      <c r="A82" s="274"/>
      <c r="B82" s="274"/>
      <c r="C82" s="171" t="s">
        <v>160</v>
      </c>
      <c r="D82" s="157">
        <v>2329409.7999999998</v>
      </c>
      <c r="E82" s="172" t="s">
        <v>161</v>
      </c>
      <c r="F82" s="165"/>
      <c r="G82" s="173">
        <v>2023</v>
      </c>
      <c r="H82" s="157">
        <f>I81</f>
        <v>123704.7</v>
      </c>
      <c r="I82" s="277"/>
      <c r="J82" s="278"/>
      <c r="K82" s="279"/>
      <c r="M82" s="274"/>
      <c r="N82" s="274"/>
      <c r="O82" s="171" t="s">
        <v>160</v>
      </c>
      <c r="P82" s="169">
        <v>2753480.8</v>
      </c>
      <c r="Q82" s="172" t="s">
        <v>161</v>
      </c>
      <c r="R82" s="165"/>
      <c r="S82" s="173">
        <v>2023</v>
      </c>
      <c r="T82" s="157">
        <f>U81</f>
        <v>123704.7</v>
      </c>
      <c r="U82" s="277"/>
      <c r="V82" s="278"/>
      <c r="W82" s="279"/>
    </row>
    <row r="83" spans="1:23" ht="16.5" x14ac:dyDescent="0.2">
      <c r="A83" s="274"/>
      <c r="B83" s="274"/>
      <c r="C83" s="171" t="s">
        <v>162</v>
      </c>
      <c r="D83" s="157">
        <v>2329409.7999999998</v>
      </c>
      <c r="E83" s="172" t="s">
        <v>146</v>
      </c>
      <c r="F83" s="165"/>
      <c r="G83" s="173">
        <v>2024</v>
      </c>
      <c r="H83" s="157">
        <v>1075375.2</v>
      </c>
      <c r="I83" s="280"/>
      <c r="J83" s="281"/>
      <c r="K83" s="282"/>
      <c r="M83" s="274"/>
      <c r="N83" s="274"/>
      <c r="O83" s="171" t="s">
        <v>162</v>
      </c>
      <c r="P83" s="169">
        <v>2753480.8</v>
      </c>
      <c r="Q83" s="172" t="s">
        <v>146</v>
      </c>
      <c r="R83" s="165"/>
      <c r="S83" s="173">
        <v>2024</v>
      </c>
      <c r="T83" s="169">
        <f>V81</f>
        <v>1269024.3999999999</v>
      </c>
      <c r="U83" s="280"/>
      <c r="V83" s="281"/>
      <c r="W83" s="282"/>
    </row>
    <row r="84" spans="1:23" ht="16.5" x14ac:dyDescent="0.2">
      <c r="A84" s="274"/>
      <c r="B84" s="274"/>
      <c r="C84" s="171" t="s">
        <v>163</v>
      </c>
      <c r="D84" s="157"/>
      <c r="E84" s="172" t="s">
        <v>146</v>
      </c>
      <c r="F84" s="165"/>
      <c r="G84" s="173">
        <v>2025</v>
      </c>
      <c r="H84" s="157">
        <v>1130329.8999999999</v>
      </c>
      <c r="I84" s="283"/>
      <c r="J84" s="284"/>
      <c r="K84" s="285"/>
      <c r="M84" s="274"/>
      <c r="N84" s="274"/>
      <c r="O84" s="171" t="s">
        <v>163</v>
      </c>
      <c r="P84" s="157"/>
      <c r="Q84" s="172" t="s">
        <v>146</v>
      </c>
      <c r="R84" s="165"/>
      <c r="S84" s="173">
        <v>2025</v>
      </c>
      <c r="T84" s="169">
        <f>W81</f>
        <v>1360751.7</v>
      </c>
      <c r="U84" s="283"/>
      <c r="V84" s="284"/>
      <c r="W84" s="285"/>
    </row>
    <row r="86" spans="1:23" ht="36" customHeight="1" x14ac:dyDescent="0.4">
      <c r="D86" s="167" t="s">
        <v>120</v>
      </c>
      <c r="E86" s="167"/>
      <c r="F86" s="167"/>
      <c r="G86" s="167"/>
      <c r="H86" s="167"/>
      <c r="I86" s="167"/>
      <c r="J86" s="167"/>
      <c r="K86" s="167"/>
      <c r="L86" s="167"/>
      <c r="M86" s="167"/>
      <c r="N86" s="167"/>
      <c r="O86" s="167"/>
    </row>
  </sheetData>
  <sheetProtection selectLockedCells="1" selectUnlockedCells="1"/>
  <mergeCells count="167">
    <mergeCell ref="O17:O37"/>
    <mergeCell ref="P17:P37"/>
    <mergeCell ref="Q17:Q37"/>
    <mergeCell ref="R17:R37"/>
    <mergeCell ref="S17:S33"/>
    <mergeCell ref="T17:W17"/>
    <mergeCell ref="T19:W19"/>
    <mergeCell ref="T27:W27"/>
    <mergeCell ref="T35:W35"/>
    <mergeCell ref="T36:T37"/>
    <mergeCell ref="U36:U37"/>
    <mergeCell ref="V36:V37"/>
    <mergeCell ref="W36:W37"/>
    <mergeCell ref="P70:P80"/>
    <mergeCell ref="Q70:Q80"/>
    <mergeCell ref="R70:R80"/>
    <mergeCell ref="T70:W70"/>
    <mergeCell ref="T72:W72"/>
    <mergeCell ref="S73:S76"/>
    <mergeCell ref="T77:W77"/>
    <mergeCell ref="T79:W79"/>
    <mergeCell ref="G73:G76"/>
    <mergeCell ref="H77:K77"/>
    <mergeCell ref="H79:K79"/>
    <mergeCell ref="O70:O80"/>
    <mergeCell ref="M70:M80"/>
    <mergeCell ref="N70:N80"/>
    <mergeCell ref="P49:P57"/>
    <mergeCell ref="Q49:Q57"/>
    <mergeCell ref="R49:R57"/>
    <mergeCell ref="T49:W49"/>
    <mergeCell ref="T51:W51"/>
    <mergeCell ref="S52:S53"/>
    <mergeCell ref="T52:T53"/>
    <mergeCell ref="U52:U53"/>
    <mergeCell ref="V52:V53"/>
    <mergeCell ref="W52:W53"/>
    <mergeCell ref="T54:W54"/>
    <mergeCell ref="T56:W56"/>
    <mergeCell ref="G41:G44"/>
    <mergeCell ref="G52:G53"/>
    <mergeCell ref="H52:H53"/>
    <mergeCell ref="I52:I53"/>
    <mergeCell ref="J52:J53"/>
    <mergeCell ref="K52:K53"/>
    <mergeCell ref="Q58:Q69"/>
    <mergeCell ref="R58:R69"/>
    <mergeCell ref="T58:W58"/>
    <mergeCell ref="T60:W60"/>
    <mergeCell ref="S61:S65"/>
    <mergeCell ref="T66:W66"/>
    <mergeCell ref="T68:W68"/>
    <mergeCell ref="P58:P69"/>
    <mergeCell ref="P38:P48"/>
    <mergeCell ref="Q38:Q48"/>
    <mergeCell ref="R38:R48"/>
    <mergeCell ref="T38:W38"/>
    <mergeCell ref="T40:W40"/>
    <mergeCell ref="S41:S44"/>
    <mergeCell ref="T45:W45"/>
    <mergeCell ref="T47:W47"/>
    <mergeCell ref="M49:M57"/>
    <mergeCell ref="N49:N57"/>
    <mergeCell ref="H38:K38"/>
    <mergeCell ref="H40:K40"/>
    <mergeCell ref="H68:K68"/>
    <mergeCell ref="H60:K60"/>
    <mergeCell ref="H45:K45"/>
    <mergeCell ref="H47:K47"/>
    <mergeCell ref="M58:M69"/>
    <mergeCell ref="N58:N69"/>
    <mergeCell ref="O58:O69"/>
    <mergeCell ref="M38:M48"/>
    <mergeCell ref="N38:N48"/>
    <mergeCell ref="O38:O48"/>
    <mergeCell ref="O49:O57"/>
    <mergeCell ref="H54:K54"/>
    <mergeCell ref="H58:K58"/>
    <mergeCell ref="H56:K56"/>
    <mergeCell ref="H49:K49"/>
    <mergeCell ref="H51:K51"/>
    <mergeCell ref="A70:A80"/>
    <mergeCell ref="B70:B80"/>
    <mergeCell ref="C70:C80"/>
    <mergeCell ref="D70:D80"/>
    <mergeCell ref="E70:E80"/>
    <mergeCell ref="F70:F80"/>
    <mergeCell ref="H70:K70"/>
    <mergeCell ref="H72:K72"/>
    <mergeCell ref="G61:G65"/>
    <mergeCell ref="H66:K66"/>
    <mergeCell ref="A38:A48"/>
    <mergeCell ref="B38:B48"/>
    <mergeCell ref="C38:C48"/>
    <mergeCell ref="D38:D48"/>
    <mergeCell ref="E38:E48"/>
    <mergeCell ref="F38:F48"/>
    <mergeCell ref="A58:A69"/>
    <mergeCell ref="B58:B69"/>
    <mergeCell ref="C58:C69"/>
    <mergeCell ref="D58:D69"/>
    <mergeCell ref="E58:E69"/>
    <mergeCell ref="F58:F69"/>
    <mergeCell ref="F49:F57"/>
    <mergeCell ref="E49:E57"/>
    <mergeCell ref="D49:D57"/>
    <mergeCell ref="C49:C57"/>
    <mergeCell ref="B49:B57"/>
    <mergeCell ref="A49:A57"/>
    <mergeCell ref="A1:X1"/>
    <mergeCell ref="A2:K2"/>
    <mergeCell ref="M2:X2"/>
    <mergeCell ref="A3:K3"/>
    <mergeCell ref="M3:X3"/>
    <mergeCell ref="A4:K4"/>
    <mergeCell ref="M4:X4"/>
    <mergeCell ref="M5:W5"/>
    <mergeCell ref="O15:O16"/>
    <mergeCell ref="P15:P16"/>
    <mergeCell ref="Q15:Q16"/>
    <mergeCell ref="R15:R16"/>
    <mergeCell ref="T15:W15"/>
    <mergeCell ref="A13:K14"/>
    <mergeCell ref="M13:X14"/>
    <mergeCell ref="A15:A16"/>
    <mergeCell ref="B15:B16"/>
    <mergeCell ref="C15:C16"/>
    <mergeCell ref="D15:D16"/>
    <mergeCell ref="E15:E16"/>
    <mergeCell ref="F15:F16"/>
    <mergeCell ref="H15:K15"/>
    <mergeCell ref="M15:M16"/>
    <mergeCell ref="H19:K19"/>
    <mergeCell ref="H27:K27"/>
    <mergeCell ref="H35:K35"/>
    <mergeCell ref="H36:H37"/>
    <mergeCell ref="I36:I37"/>
    <mergeCell ref="J36:J37"/>
    <mergeCell ref="K36:K37"/>
    <mergeCell ref="N15:N16"/>
    <mergeCell ref="A5:K5"/>
    <mergeCell ref="M17:M37"/>
    <mergeCell ref="N17:N37"/>
    <mergeCell ref="A81:A84"/>
    <mergeCell ref="B81:B84"/>
    <mergeCell ref="C81:F81"/>
    <mergeCell ref="I82:K84"/>
    <mergeCell ref="M81:M84"/>
    <mergeCell ref="N81:N84"/>
    <mergeCell ref="O81:R81"/>
    <mergeCell ref="U82:W84"/>
    <mergeCell ref="M6:M7"/>
    <mergeCell ref="N6:N7"/>
    <mergeCell ref="O6:O7"/>
    <mergeCell ref="P6:R6"/>
    <mergeCell ref="A6:A7"/>
    <mergeCell ref="B6:B7"/>
    <mergeCell ref="C6:C7"/>
    <mergeCell ref="D6:F6"/>
    <mergeCell ref="A17:A37"/>
    <mergeCell ref="B17:B37"/>
    <mergeCell ref="C17:C37"/>
    <mergeCell ref="D17:D37"/>
    <mergeCell ref="E17:E37"/>
    <mergeCell ref="F17:F37"/>
    <mergeCell ref="G17:G33"/>
    <mergeCell ref="H17:K17"/>
  </mergeCells>
  <phoneticPr fontId="0" type="noConversion"/>
  <pageMargins left="0.23622047244094491" right="0.23622047244094491" top="0.15748031496062992" bottom="0.35433070866141736" header="0.31496062992125984" footer="0.31496062992125984"/>
  <pageSetup paperSize="9" scale="32"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3</vt:i4>
      </vt:variant>
      <vt:variant>
        <vt:lpstr>Іменовані діапазони</vt:lpstr>
      </vt:variant>
      <vt:variant>
        <vt:i4>3</vt:i4>
      </vt:variant>
    </vt:vector>
  </HeadingPairs>
  <TitlesOfParts>
    <vt:vector size="6" baseType="lpstr">
      <vt:lpstr>Лист1</vt:lpstr>
      <vt:lpstr>Лист2</vt:lpstr>
      <vt:lpstr>Лист3</vt:lpstr>
      <vt:lpstr>Лист1!Область_друку</vt:lpstr>
      <vt:lpstr>Лист2!Область_друку</vt:lpstr>
      <vt:lpstr>Лист3!Область_друку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vira.horbachenko</dc:creator>
  <cp:lastModifiedBy>Дорогій Світлана Миколаївна</cp:lastModifiedBy>
  <cp:lastPrinted>2024-08-01T06:48:49Z</cp:lastPrinted>
  <dcterms:created xsi:type="dcterms:W3CDTF">2016-03-15T13:16:55Z</dcterms:created>
  <dcterms:modified xsi:type="dcterms:W3CDTF">2024-08-01T06:50:28Z</dcterms:modified>
</cp:coreProperties>
</file>