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<sst xmlns="http://schemas.openxmlformats.org/spreadsheetml/2006/main" count="134" uniqueCount="72">
  <si>
    <t>8.1.</t>
  </si>
  <si>
    <t>8.2.</t>
  </si>
  <si>
    <t>8.3.</t>
  </si>
  <si>
    <t>Обсяг коштів, які пропонується залучити на виконання програми</t>
  </si>
  <si>
    <t>Обсяг ресурсів, усього, у тому числі:</t>
  </si>
  <si>
    <t>бюджет м. Києва</t>
  </si>
  <si>
    <t>кошти інших джерел</t>
  </si>
  <si>
    <t>державний бюджет</t>
  </si>
  <si>
    <t>бюджет міста Києва</t>
  </si>
  <si>
    <t>Перелік завдань і заходів Програми</t>
  </si>
  <si>
    <t>Позицію 8  розділу І «Паспорт міської цільової програми «Турбота. Назустріч киянам» на 2022 - 2024 роки»</t>
  </si>
  <si>
    <t xml:space="preserve">Обсяги фінансових ресурсів, необхідних для реалізації програми                                                                                          </t>
  </si>
  <si>
    <t>Всього
 (тис.грн.)</t>
  </si>
  <si>
    <t>у тому числі, за роками</t>
  </si>
  <si>
    <t>Всього</t>
  </si>
  <si>
    <t>у тому числі за: джерелами:</t>
  </si>
  <si>
    <t>інші джерела*</t>
  </si>
  <si>
    <t>(тис.грн.)</t>
  </si>
  <si>
    <t>Роки виконання програми</t>
  </si>
  <si>
    <t>Усього витрат на виконання програм</t>
  </si>
  <si>
    <t>2022-2024</t>
  </si>
  <si>
    <t>2022рік</t>
  </si>
  <si>
    <t>2023 рік</t>
  </si>
  <si>
    <t>2024 рік</t>
  </si>
  <si>
    <t>Таблицю 1 розділу VІ «Перелік завдань і заходів програми, результативні показники програми»:</t>
  </si>
  <si>
    <t>Таблицю розділу IV «Обґрунтування шляхів і засобів розв'язання проблеми, обсягів і джерел фінансування, строки виконання Програми»:</t>
  </si>
  <si>
    <t>Таблиця 1</t>
  </si>
  <si>
    <t>Всього:</t>
  </si>
  <si>
    <t>Джерела фінан-сування</t>
  </si>
  <si>
    <t>Оперативна ціль Стратегії розвитку міста Києва до 2025 року</t>
  </si>
  <si>
    <t>Ззавдання програми</t>
  </si>
  <si>
    <t>Заходи програми</t>
  </si>
  <si>
    <t>Строки вико-нання заходу</t>
  </si>
  <si>
    <t>Виконавці заходу</t>
  </si>
  <si>
    <t>Обсяги фінансування (тис. грн)</t>
  </si>
  <si>
    <t>Назва показника</t>
  </si>
  <si>
    <t>Очікуваний результат 
(результативні показники)</t>
  </si>
  <si>
    <t>Діюча редакція</t>
  </si>
  <si>
    <t>Нова редакція</t>
  </si>
  <si>
    <t>Бюджет 
міста Києва</t>
  </si>
  <si>
    <t>8.</t>
  </si>
  <si>
    <t>Департамент соціальної політики виконавчого органу Київської міської ради (Київської міської державної адміністрації); Департамент освіти і науки виконавчого органу Київської міської ради
 (Київської міської державної адміністрації); районні в місті Києві державні адміністрації</t>
  </si>
  <si>
    <t>Разом: 
в т.ч.</t>
  </si>
  <si>
    <t>Міська цільова програма "Турбота. Назустріч киянам" на 2022-2024 роки, затверджена рішенням Київської міської ради                                                                від 07 жовтня 2021 року №2726/2767</t>
  </si>
  <si>
    <t xml:space="preserve">Міська цільова програма "Турбота. Назустріч киянам" на 2022-2024 роки, затверджена рішенням Київської міської ради                                                                від 07 жовтня 2021 року №2726/2767 </t>
  </si>
  <si>
    <t xml:space="preserve">РАЗОМ ПО ПРОГРАМІ:  11 750 842,8 тис грн,  в  т. ч.:  кошти бюджету                                         м. Києва - 11 749026,2 тис грн, кошти інших джерел - 1 816,6 тис грн </t>
  </si>
  <si>
    <t>Завдання програми</t>
  </si>
  <si>
    <t xml:space="preserve">3. Забезпечення надання:  </t>
  </si>
  <si>
    <t xml:space="preserve">Щорічної матеріальної допомоги киянам – учасникам антитерористичної операції, киянам (особам з інвалідністю внаслідок війни І та ІІ групи), які брали (беруть)  участь у заходах,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України, членам сімей учасників антитерористичної операції, загиблих (померлих) внаслідок поранення, контузії чи каліцтва, одержаних під час участі у антитерористичній операції,  киян – учасників антитерористичної операції, які перебувають в полоні або зникли безвісти (які навчаються за денною або дуальною формами здобуття освіти у закладах професійної (професійно-технічної), фахової передвищої та вищої освіти – до закінчення цих закладів освіти, але не довше ніж до досягнення ними 23 років) та членам сімей загиблих (померлих) киян-Захисників і киянок-Захисниць України, членам сімей киян-Захисників і киянок-Захисниць України, які перебувають в полоні або зникли безвісти    </t>
  </si>
  <si>
    <t xml:space="preserve">Щомісячної адресної матеріальної допомоги непрацездатним: батькам, дружинам (чоловікам) та неодруженим повнолітнім дітям, які мають статус особи з інвалідністю I, II, III групи; малолітнім та неповнолітнім дітям, пасинкам, падчеркам загиблих (померлих)  киян-Захисників і киянок-Захисниць України, киян-Захисників і киянок-Захисниць України, які перебувають в полоні або зникли безвісти; непрацездатним батькам; дружинам (чоловікам) та повнолітнім дітям, які мають статус  особи з інвалідністю І, ІІ, ІІІ групи; малолітнім  та неповнолітнім дітям, пасинкам, падчеркам  киян-учасників антитерористичної операції,  загиблих (померлих) внаслідок поранення, контузії чи каліцтва, одержаних під час участі у  антитерористичній операції, та  киян – учасників антитерористичної операції, які перебувають в полоні або зникли безвісти.          </t>
  </si>
  <si>
    <t xml:space="preserve">Щомісячної адресної матеріальної допомоги киянам – учасникам антитерористичної операції, членам їх сімей, членам сімей учасників антитерористичної операції, загиблих (померлих) внаслідок поранення, контузії чи каліцтва, одержаних під час участі у антитерористичній операції, та киян – учасників антитерористичної операції, які перебувають в полоні або зникли безвісти, для покриття витрат на оплату ними житлово-комунальних послуг;  Виплати матеріальної допомоги для покриття витрат на оплату житлово-комунальних послуг учасникам війни з числа киян – учасників антитерористичної операції, яким установлено статус згідно з Законом України «Про статус ветеранів війни, гарантії їх соціального захисту», розмір середньомісячного сукупного доходу сім’ї яких у розрахунку на одну особу за попередні шість місяців перевищує величину доходу, який дає право на податкову соціальну пільгу у порядку, визначеному Кабінетом Міністрів України                                          </t>
  </si>
  <si>
    <t>Щорічної матеріальної допомоги членам сімей киян – Героїв Небесної Сотні та киянам – постраждалим учасникам Революції Гідності; Щомісячної адресної матеріальної допомоги непрацездатним батькам, дружинам (чоловікам), неодруженим повнолітнім дітям, визначеним інвалідами з дитинства I та II груп або інвалідами I групи, неповнолітнім дітям, пасинкам, падчеркам киян – Героїв Небесної Сотні.</t>
  </si>
  <si>
    <t>Щомісячної адресної матеріальної допомоги членам сімей киян – Героїв Небесної Сотні та киянам – постраждалим учасникам Революції Гідності для покриття витрат на оплату житлово-комунальних послуг</t>
  </si>
  <si>
    <t>1) матеріальна допомога (щорічна), осіб</t>
  </si>
  <si>
    <t>2) матеріальна допомога членам сімей, 
осіб</t>
  </si>
  <si>
    <t>– матеріальна допомога малолітнім та неповнолітнім дітям, пасинкам, падчеркам (щомісячна), 
осіб</t>
  </si>
  <si>
    <t>3) матеріальна допомога (постраждалим учасникам Революції Гідності), осіб</t>
  </si>
  <si>
    <t>– оплата житлово-комунальних послуг,  сімей</t>
  </si>
  <si>
    <t>1) матеріальна допомога (щорічна),     тис. грн</t>
  </si>
  <si>
    <t>2) матеріальна допомога членам сімей,  тис. грн</t>
  </si>
  <si>
    <t>– матеріальна допомога малолітнім та неповнолітнім дітям, пасинкам, падчеркам (щомісячна),  тис. грн</t>
  </si>
  <si>
    <t>3) матеріальна допомога (постраждалим учасникам Революції Гідності),  тис. грн</t>
  </si>
  <si>
    <t>– оплата житлово-комунальних послуг (щомісячно), тис. грн</t>
  </si>
  <si>
    <r>
      <t xml:space="preserve">Показник витрат, 
</t>
    </r>
    <r>
      <rPr>
        <sz val="10"/>
        <rFont val="Times New Roman"/>
        <family val="1"/>
      </rPr>
      <t xml:space="preserve">тис. грн
                                                                                                                                         </t>
    </r>
  </si>
  <si>
    <r>
      <t xml:space="preserve">Показники продукту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rFont val="Times New Roman"/>
        <family val="1"/>
      </rPr>
      <t>Кількість одержувачів, осіб, в тому числі:</t>
    </r>
  </si>
  <si>
    <r>
      <t>– непрацездатним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батькам</t>
    </r>
    <r>
      <rPr>
        <u val="single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дружинам (чоловікам), повнолітнім дітям, які мають статус особи з інвалідністю І, II, III групи, осіб </t>
    </r>
  </si>
  <si>
    <r>
      <t xml:space="preserve">Показник ефективності
</t>
    </r>
    <r>
      <rPr>
        <sz val="10"/>
        <rFont val="Times New Roman"/>
        <family val="1"/>
      </rPr>
      <t>Середній розмір допомоги, грн</t>
    </r>
  </si>
  <si>
    <r>
      <t>– щомісячна матеріальна допомога непрацездатним</t>
    </r>
    <r>
      <rPr>
        <i/>
        <u val="single"/>
        <sz val="10"/>
        <color indexed="10"/>
        <rFont val="Times New Roman"/>
        <family val="1"/>
      </rPr>
      <t>:</t>
    </r>
    <r>
      <rPr>
        <sz val="10"/>
        <rFont val="Times New Roman"/>
        <family val="1"/>
      </rPr>
      <t xml:space="preserve"> батькам, дружинам (чоловікам),  повнолітнім дітям, які мають статус особи з інвалідністю І, II, III групи,   тис. грн </t>
    </r>
  </si>
  <si>
    <r>
      <t xml:space="preserve">Показник якості
</t>
    </r>
    <r>
      <rPr>
        <sz val="10"/>
        <rFont val="Times New Roman"/>
        <family val="1"/>
      </rPr>
      <t>Динаміка кількості одержувачів матеріальної допомоги, %</t>
    </r>
  </si>
  <si>
    <t>РАЗОМ ПО ПРОГРАМІ: 12 399 102,8 тис. грн,  в  т. ч.:  кошти бюджету м. Києва – 12 397 286,2 тис. грн, кошти інших джерел –      1 816,6 тис. грн</t>
  </si>
  <si>
    <t xml:space="preserve">Порівняльна таблиця до проєкту рішення Київської міської ради «Про затвердження змін до міської цільової програми «Турбота. Назустріч киянам» на 2022 - 2024 роки»             
        </t>
  </si>
  <si>
    <t xml:space="preserve">        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</si>
</sst>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-* #,##0.0\ _₴_-;\-* #,##0.0\ _₴_-;_-* &quot;-&quot;??\ _₴_-;_-@_-"/>
    <numFmt numFmtId="175" formatCode="_-* #,##0.0_-;\-* #,##0.0_-;_-* &quot;-&quot;??_-;_-@_-"/>
    <numFmt numFmtId="176" formatCode="_-* #,##0.00_-;\-* #,##0.00_-;_-* &quot;-&quot;??_-;_-@_-"/>
    <numFmt numFmtId="177" formatCode="_-* #,##0.0\ _₴_-;\-* #,##0.0\ _₴_-;_-* &quot;-&quot;?\ _₴_-;_-@_-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8"/>
      <name val="Arial Cyr"/>
      <family val="2"/>
    </font>
    <font>
      <sz val="16"/>
      <name val="Times New Roman"/>
      <family val="1"/>
    </font>
    <font>
      <sz val="16"/>
      <name val="Arial Cyr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34" borderId="1" applyNumberFormat="0" applyAlignment="0" applyProtection="0"/>
    <xf numFmtId="9" fontId="0" fillId="0" borderId="0" applyFont="0" applyFill="0" applyBorder="0" applyAlignment="0" applyProtection="0"/>
    <xf numFmtId="0" fontId="37" fillId="3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9" fillId="42" borderId="6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43" fillId="0" borderId="7" applyNumberFormat="0" applyFill="0" applyAlignment="0" applyProtection="0"/>
    <xf numFmtId="0" fontId="44" fillId="45" borderId="0" applyNumberFormat="0" applyBorder="0" applyAlignment="0" applyProtection="0"/>
    <xf numFmtId="0" fontId="0" fillId="46" borderId="8" applyNumberFormat="0" applyFont="0" applyAlignment="0" applyProtection="0"/>
    <xf numFmtId="0" fontId="45" fillId="44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6" fillId="47" borderId="0" xfId="0" applyFont="1" applyFill="1" applyAlignment="1">
      <alignment horizontal="lef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47" borderId="0" xfId="0" applyFont="1" applyFill="1" applyAlignment="1">
      <alignment/>
    </xf>
    <xf numFmtId="172" fontId="0" fillId="47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173" fontId="9" fillId="0" borderId="0" xfId="0" applyNumberFormat="1" applyFont="1" applyFill="1" applyAlignment="1">
      <alignment/>
    </xf>
    <xf numFmtId="0" fontId="10" fillId="47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47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48" borderId="0" xfId="0" applyFont="1" applyFill="1" applyAlignment="1">
      <alignment/>
    </xf>
    <xf numFmtId="0" fontId="0" fillId="0" borderId="0" xfId="0" applyFont="1" applyFill="1" applyAlignment="1">
      <alignment/>
    </xf>
    <xf numFmtId="173" fontId="8" fillId="0" borderId="12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8" fillId="47" borderId="12" xfId="0" applyFont="1" applyFill="1" applyBorder="1" applyAlignment="1">
      <alignment vertical="top" wrapText="1"/>
    </xf>
    <xf numFmtId="0" fontId="8" fillId="47" borderId="21" xfId="0" applyFont="1" applyFill="1" applyBorder="1" applyAlignment="1">
      <alignment vertical="top" wrapText="1"/>
    </xf>
    <xf numFmtId="173" fontId="8" fillId="0" borderId="21" xfId="0" applyNumberFormat="1" applyFont="1" applyFill="1" applyBorder="1" applyAlignment="1">
      <alignment vertical="top" wrapText="1"/>
    </xf>
    <xf numFmtId="0" fontId="8" fillId="47" borderId="10" xfId="0" applyFont="1" applyFill="1" applyBorder="1" applyAlignment="1">
      <alignment vertical="top" wrapText="1"/>
    </xf>
    <xf numFmtId="0" fontId="8" fillId="47" borderId="0" xfId="0" applyFont="1" applyFill="1" applyBorder="1" applyAlignment="1">
      <alignment vertical="top" wrapText="1"/>
    </xf>
    <xf numFmtId="173" fontId="16" fillId="0" borderId="10" xfId="0" applyNumberFormat="1" applyFont="1" applyFill="1" applyBorder="1" applyAlignment="1">
      <alignment vertical="top" wrapText="1"/>
    </xf>
    <xf numFmtId="173" fontId="16" fillId="0" borderId="10" xfId="0" applyNumberFormat="1" applyFont="1" applyFill="1" applyBorder="1" applyAlignment="1">
      <alignment horizontal="center" vertical="top" wrapText="1"/>
    </xf>
    <xf numFmtId="173" fontId="16" fillId="0" borderId="22" xfId="0" applyNumberFormat="1" applyFont="1" applyFill="1" applyBorder="1" applyAlignment="1">
      <alignment horizontal="center" vertical="top" wrapText="1"/>
    </xf>
    <xf numFmtId="173" fontId="16" fillId="0" borderId="0" xfId="0" applyNumberFormat="1" applyFont="1" applyFill="1" applyBorder="1" applyAlignment="1">
      <alignment vertical="top" wrapText="1"/>
    </xf>
    <xf numFmtId="173" fontId="16" fillId="0" borderId="0" xfId="0" applyNumberFormat="1" applyFont="1" applyFill="1" applyBorder="1" applyAlignment="1">
      <alignment horizontal="center" vertical="top" wrapText="1"/>
    </xf>
    <xf numFmtId="173" fontId="16" fillId="0" borderId="11" xfId="0" applyNumberFormat="1" applyFont="1" applyFill="1" applyBorder="1" applyAlignment="1">
      <alignment horizontal="center" vertical="top" wrapText="1"/>
    </xf>
    <xf numFmtId="172" fontId="16" fillId="0" borderId="23" xfId="0" applyNumberFormat="1" applyFont="1" applyFill="1" applyBorder="1" applyAlignment="1">
      <alignment/>
    </xf>
    <xf numFmtId="172" fontId="15" fillId="0" borderId="23" xfId="0" applyNumberFormat="1" applyFont="1" applyFill="1" applyBorder="1" applyAlignment="1">
      <alignment/>
    </xf>
    <xf numFmtId="172" fontId="15" fillId="0" borderId="24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173" fontId="8" fillId="0" borderId="14" xfId="0" applyNumberFormat="1" applyFont="1" applyFill="1" applyBorder="1" applyAlignment="1">
      <alignment vertical="top" wrapText="1"/>
    </xf>
    <xf numFmtId="0" fontId="8" fillId="47" borderId="24" xfId="0" applyFont="1" applyFill="1" applyBorder="1" applyAlignment="1">
      <alignment vertical="center" wrapText="1"/>
    </xf>
    <xf numFmtId="173" fontId="8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73" fontId="8" fillId="0" borderId="25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2" fillId="0" borderId="26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/>
    </xf>
    <xf numFmtId="0" fontId="12" fillId="0" borderId="27" xfId="0" applyFont="1" applyFill="1" applyBorder="1" applyAlignment="1">
      <alignment horizontal="center" vertical="top" wrapText="1"/>
    </xf>
    <xf numFmtId="0" fontId="8" fillId="47" borderId="21" xfId="0" applyFont="1" applyFill="1" applyBorder="1" applyAlignment="1">
      <alignment horizontal="right" vertical="top" wrapText="1"/>
    </xf>
    <xf numFmtId="0" fontId="8" fillId="47" borderId="12" xfId="0" applyFont="1" applyFill="1" applyBorder="1" applyAlignment="1">
      <alignment horizontal="right" vertical="top" wrapText="1"/>
    </xf>
    <xf numFmtId="173" fontId="13" fillId="0" borderId="12" xfId="0" applyNumberFormat="1" applyFont="1" applyFill="1" applyBorder="1" applyAlignment="1">
      <alignment vertical="top" wrapText="1"/>
    </xf>
    <xf numFmtId="173" fontId="13" fillId="0" borderId="21" xfId="0" applyNumberFormat="1" applyFont="1" applyFill="1" applyBorder="1" applyAlignment="1">
      <alignment vertical="top" wrapText="1"/>
    </xf>
    <xf numFmtId="0" fontId="8" fillId="47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173" fontId="8" fillId="0" borderId="17" xfId="0" applyNumberFormat="1" applyFont="1" applyFill="1" applyBorder="1" applyAlignment="1">
      <alignment horizontal="center" vertical="top" wrapText="1"/>
    </xf>
    <xf numFmtId="173" fontId="8" fillId="0" borderId="28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vertical="top" wrapText="1"/>
    </xf>
    <xf numFmtId="3" fontId="8" fillId="0" borderId="17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justify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justify" wrapText="1"/>
    </xf>
    <xf numFmtId="49" fontId="8" fillId="0" borderId="17" xfId="0" applyNumberFormat="1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 vertical="center" wrapText="1"/>
    </xf>
    <xf numFmtId="172" fontId="8" fillId="0" borderId="17" xfId="0" applyNumberFormat="1" applyFont="1" applyFill="1" applyBorder="1" applyAlignment="1">
      <alignment horizontal="center" vertical="center" wrapText="1"/>
    </xf>
    <xf numFmtId="173" fontId="13" fillId="0" borderId="29" xfId="0" applyNumberFormat="1" applyFont="1" applyFill="1" applyBorder="1" applyAlignment="1">
      <alignment horizontal="center" vertical="top" wrapText="1"/>
    </xf>
    <xf numFmtId="3" fontId="13" fillId="0" borderId="17" xfId="0" applyNumberFormat="1" applyFont="1" applyFill="1" applyBorder="1" applyAlignment="1">
      <alignment horizontal="center" vertical="top" wrapText="1"/>
    </xf>
    <xf numFmtId="1" fontId="13" fillId="0" borderId="17" xfId="0" applyNumberFormat="1" applyFont="1" applyFill="1" applyBorder="1" applyAlignment="1">
      <alignment horizontal="center" vertical="center" wrapText="1"/>
    </xf>
    <xf numFmtId="173" fontId="8" fillId="0" borderId="30" xfId="0" applyNumberFormat="1" applyFont="1" applyFill="1" applyBorder="1" applyAlignment="1">
      <alignment horizontal="center" vertical="top" wrapText="1"/>
    </xf>
    <xf numFmtId="173" fontId="13" fillId="0" borderId="21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175" fontId="8" fillId="0" borderId="31" xfId="77" applyNumberFormat="1" applyFont="1" applyFill="1" applyBorder="1" applyAlignment="1">
      <alignment vertical="center" wrapText="1"/>
    </xf>
    <xf numFmtId="175" fontId="8" fillId="0" borderId="20" xfId="77" applyNumberFormat="1" applyFont="1" applyFill="1" applyBorder="1" applyAlignment="1">
      <alignment vertical="center" wrapText="1"/>
    </xf>
    <xf numFmtId="175" fontId="8" fillId="0" borderId="17" xfId="77" applyNumberFormat="1" applyFont="1" applyFill="1" applyBorder="1" applyAlignment="1">
      <alignment vertical="center" wrapText="1"/>
    </xf>
    <xf numFmtId="0" fontId="8" fillId="0" borderId="3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33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8" fillId="0" borderId="31" xfId="0" applyFont="1" applyFill="1" applyBorder="1" applyAlignment="1">
      <alignment horizontal="center" vertical="center" wrapText="1"/>
    </xf>
    <xf numFmtId="177" fontId="8" fillId="0" borderId="31" xfId="0" applyNumberFormat="1" applyFont="1" applyFill="1" applyBorder="1" applyAlignment="1">
      <alignment wrapText="1"/>
    </xf>
    <xf numFmtId="0" fontId="8" fillId="47" borderId="21" xfId="0" applyFont="1" applyFill="1" applyBorder="1" applyAlignment="1">
      <alignment horizontal="center" vertical="center" wrapText="1"/>
    </xf>
    <xf numFmtId="0" fontId="8" fillId="47" borderId="0" xfId="0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vertical="top" wrapText="1"/>
    </xf>
    <xf numFmtId="1" fontId="12" fillId="47" borderId="34" xfId="0" applyNumberFormat="1" applyFont="1" applyFill="1" applyBorder="1" applyAlignment="1">
      <alignment horizontal="center" vertical="top" wrapText="1"/>
    </xf>
    <xf numFmtId="1" fontId="12" fillId="47" borderId="25" xfId="0" applyNumberFormat="1" applyFont="1" applyFill="1" applyBorder="1" applyAlignment="1">
      <alignment horizontal="center" vertical="top" wrapText="1"/>
    </xf>
    <xf numFmtId="173" fontId="12" fillId="0" borderId="25" xfId="0" applyNumberFormat="1" applyFont="1" applyFill="1" applyBorder="1" applyAlignment="1">
      <alignment horizontal="center" vertical="top" wrapText="1"/>
    </xf>
    <xf numFmtId="1" fontId="12" fillId="47" borderId="35" xfId="0" applyNumberFormat="1" applyFont="1" applyFill="1" applyBorder="1" applyAlignment="1">
      <alignment horizontal="center" vertical="top" wrapText="1"/>
    </xf>
    <xf numFmtId="1" fontId="12" fillId="47" borderId="36" xfId="0" applyNumberFormat="1" applyFont="1" applyFill="1" applyBorder="1" applyAlignment="1">
      <alignment horizontal="center" vertical="top" wrapText="1"/>
    </xf>
    <xf numFmtId="173" fontId="12" fillId="0" borderId="36" xfId="0" applyNumberFormat="1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47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12" fillId="0" borderId="37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8" fillId="47" borderId="13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right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12" fillId="0" borderId="38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173" fontId="18" fillId="0" borderId="18" xfId="0" applyNumberFormat="1" applyFont="1" applyBorder="1" applyAlignment="1">
      <alignment horizontal="center" vertical="center"/>
    </xf>
    <xf numFmtId="173" fontId="18" fillId="0" borderId="20" xfId="0" applyNumberFormat="1" applyFont="1" applyBorder="1" applyAlignment="1">
      <alignment horizontal="center" vertical="center"/>
    </xf>
    <xf numFmtId="173" fontId="18" fillId="0" borderId="19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2" fillId="0" borderId="41" xfId="0" applyFont="1" applyFill="1" applyBorder="1" applyAlignment="1">
      <alignment horizontal="center" vertical="top" wrapText="1"/>
    </xf>
    <xf numFmtId="0" fontId="12" fillId="0" borderId="42" xfId="0" applyFont="1" applyFill="1" applyBorder="1" applyAlignment="1">
      <alignment horizontal="center" vertical="top" wrapText="1"/>
    </xf>
    <xf numFmtId="173" fontId="17" fillId="0" borderId="18" xfId="0" applyNumberFormat="1" applyFont="1" applyBorder="1" applyAlignment="1">
      <alignment horizontal="center" vertical="center"/>
    </xf>
    <xf numFmtId="173" fontId="17" fillId="0" borderId="20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174" fontId="15" fillId="0" borderId="18" xfId="77" applyNumberFormat="1" applyFont="1" applyFill="1" applyBorder="1" applyAlignment="1">
      <alignment horizontal="center" vertical="center" wrapText="1"/>
    </xf>
    <xf numFmtId="174" fontId="15" fillId="0" borderId="20" xfId="77" applyNumberFormat="1" applyFont="1" applyFill="1" applyBorder="1" applyAlignment="1">
      <alignment horizontal="center" vertical="center" wrapText="1"/>
    </xf>
    <xf numFmtId="174" fontId="18" fillId="0" borderId="18" xfId="77" applyNumberFormat="1" applyFont="1" applyBorder="1" applyAlignment="1">
      <alignment horizontal="center" vertical="center" wrapText="1"/>
    </xf>
    <xf numFmtId="174" fontId="18" fillId="0" borderId="19" xfId="77" applyNumberFormat="1" applyFont="1" applyBorder="1" applyAlignment="1">
      <alignment horizontal="center" vertical="center" wrapText="1"/>
    </xf>
    <xf numFmtId="174" fontId="18" fillId="0" borderId="20" xfId="77" applyNumberFormat="1" applyFont="1" applyBorder="1" applyAlignment="1">
      <alignment horizontal="center" vertical="center" wrapText="1"/>
    </xf>
    <xf numFmtId="174" fontId="17" fillId="0" borderId="18" xfId="77" applyNumberFormat="1" applyFont="1" applyBorder="1" applyAlignment="1">
      <alignment horizontal="center" vertical="center" wrapText="1"/>
    </xf>
    <xf numFmtId="174" fontId="17" fillId="0" borderId="20" xfId="77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74" fontId="15" fillId="0" borderId="39" xfId="77" applyNumberFormat="1" applyFont="1" applyBorder="1" applyAlignment="1">
      <alignment horizontal="center" vertical="center" wrapText="1"/>
    </xf>
    <xf numFmtId="174" fontId="15" fillId="0" borderId="29" xfId="77" applyNumberFormat="1" applyFont="1" applyBorder="1" applyAlignment="1">
      <alignment horizontal="center" vertical="center" wrapText="1"/>
    </xf>
    <xf numFmtId="174" fontId="15" fillId="0" borderId="15" xfId="77" applyNumberFormat="1" applyFont="1" applyBorder="1" applyAlignment="1">
      <alignment horizontal="center" vertical="center" wrapText="1"/>
    </xf>
    <xf numFmtId="174" fontId="15" fillId="0" borderId="16" xfId="77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74" fontId="15" fillId="0" borderId="18" xfId="77" applyNumberFormat="1" applyFont="1" applyBorder="1" applyAlignment="1">
      <alignment horizontal="center" vertical="center" wrapText="1"/>
    </xf>
    <xf numFmtId="174" fontId="15" fillId="0" borderId="20" xfId="77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74" fontId="17" fillId="0" borderId="18" xfId="77" applyNumberFormat="1" applyFont="1" applyFill="1" applyBorder="1" applyAlignment="1">
      <alignment horizontal="left" vertical="center" wrapText="1"/>
    </xf>
    <xf numFmtId="174" fontId="17" fillId="0" borderId="20" xfId="77" applyNumberFormat="1" applyFont="1" applyFill="1" applyBorder="1" applyAlignment="1">
      <alignment horizontal="left" vertical="center" wrapText="1"/>
    </xf>
    <xf numFmtId="174" fontId="18" fillId="0" borderId="18" xfId="77" applyNumberFormat="1" applyFont="1" applyFill="1" applyBorder="1" applyAlignment="1">
      <alignment horizontal="left" vertical="center" wrapText="1"/>
    </xf>
    <xf numFmtId="174" fontId="18" fillId="0" borderId="20" xfId="77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174" fontId="17" fillId="0" borderId="39" xfId="77" applyNumberFormat="1" applyFont="1" applyFill="1" applyBorder="1" applyAlignment="1">
      <alignment horizontal="left" vertical="center" wrapText="1"/>
    </xf>
    <xf numFmtId="174" fontId="17" fillId="0" borderId="29" xfId="77" applyNumberFormat="1" applyFont="1" applyFill="1" applyBorder="1" applyAlignment="1">
      <alignment horizontal="left" vertical="center" wrapText="1"/>
    </xf>
    <xf numFmtId="174" fontId="17" fillId="0" borderId="15" xfId="77" applyNumberFormat="1" applyFont="1" applyFill="1" applyBorder="1" applyAlignment="1">
      <alignment horizontal="left" vertical="center" wrapText="1"/>
    </xf>
    <xf numFmtId="174" fontId="17" fillId="0" borderId="16" xfId="77" applyNumberFormat="1" applyFont="1" applyFill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174" fontId="17" fillId="0" borderId="39" xfId="77" applyNumberFormat="1" applyFont="1" applyBorder="1" applyAlignment="1">
      <alignment horizontal="center" vertical="center" wrapText="1"/>
    </xf>
    <xf numFmtId="174" fontId="17" fillId="0" borderId="29" xfId="77" applyNumberFormat="1" applyFont="1" applyBorder="1" applyAlignment="1">
      <alignment horizontal="center" vertical="center" wrapText="1"/>
    </xf>
    <xf numFmtId="174" fontId="17" fillId="0" borderId="15" xfId="77" applyNumberFormat="1" applyFont="1" applyBorder="1" applyAlignment="1">
      <alignment horizontal="center" vertical="center" wrapText="1"/>
    </xf>
    <xf numFmtId="174" fontId="17" fillId="0" borderId="16" xfId="77" applyNumberFormat="1" applyFont="1" applyBorder="1" applyAlignment="1">
      <alignment horizontal="center" vertical="center" wrapText="1"/>
    </xf>
    <xf numFmtId="174" fontId="18" fillId="0" borderId="39" xfId="77" applyNumberFormat="1" applyFont="1" applyBorder="1" applyAlignment="1">
      <alignment horizontal="center" vertical="center" wrapText="1"/>
    </xf>
    <xf numFmtId="174" fontId="18" fillId="0" borderId="40" xfId="77" applyNumberFormat="1" applyFont="1" applyBorder="1" applyAlignment="1">
      <alignment horizontal="center" vertical="center" wrapText="1"/>
    </xf>
    <xf numFmtId="174" fontId="18" fillId="0" borderId="29" xfId="77" applyNumberFormat="1" applyFont="1" applyBorder="1" applyAlignment="1">
      <alignment horizontal="center" vertical="center" wrapText="1"/>
    </xf>
    <xf numFmtId="174" fontId="18" fillId="0" borderId="15" xfId="77" applyNumberFormat="1" applyFont="1" applyBorder="1" applyAlignment="1">
      <alignment horizontal="center" vertical="center" wrapText="1"/>
    </xf>
    <xf numFmtId="174" fontId="18" fillId="0" borderId="43" xfId="77" applyNumberFormat="1" applyFont="1" applyBorder="1" applyAlignment="1">
      <alignment horizontal="center" vertical="center" wrapText="1"/>
    </xf>
    <xf numFmtId="174" fontId="18" fillId="0" borderId="16" xfId="77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4" fontId="16" fillId="0" borderId="18" xfId="77" applyNumberFormat="1" applyFont="1" applyFill="1" applyBorder="1" applyAlignment="1">
      <alignment horizontal="center" vertical="center" wrapText="1"/>
    </xf>
    <xf numFmtId="174" fontId="16" fillId="0" borderId="20" xfId="77" applyNumberFormat="1" applyFont="1" applyFill="1" applyBorder="1" applyAlignment="1">
      <alignment horizontal="center" vertical="center" wrapText="1"/>
    </xf>
    <xf numFmtId="174" fontId="16" fillId="0" borderId="39" xfId="77" applyNumberFormat="1" applyFont="1" applyFill="1" applyBorder="1" applyAlignment="1">
      <alignment horizontal="center" vertical="center" wrapText="1"/>
    </xf>
    <xf numFmtId="174" fontId="16" fillId="0" borderId="29" xfId="77" applyNumberFormat="1" applyFont="1" applyFill="1" applyBorder="1" applyAlignment="1">
      <alignment horizontal="center" vertical="center" wrapText="1"/>
    </xf>
    <xf numFmtId="174" fontId="16" fillId="0" borderId="15" xfId="77" applyNumberFormat="1" applyFont="1" applyFill="1" applyBorder="1" applyAlignment="1">
      <alignment horizontal="center" vertical="center" wrapText="1"/>
    </xf>
    <xf numFmtId="174" fontId="16" fillId="0" borderId="16" xfId="77" applyNumberFormat="1" applyFont="1" applyFill="1" applyBorder="1" applyAlignment="1">
      <alignment horizontal="center" vertical="center" wrapText="1"/>
    </xf>
    <xf numFmtId="173" fontId="17" fillId="0" borderId="19" xfId="0" applyNumberFormat="1" applyFont="1" applyBorder="1" applyAlignment="1">
      <alignment horizontal="center" vertical="center"/>
    </xf>
    <xf numFmtId="0" fontId="0" fillId="47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/>
    </xf>
    <xf numFmtId="0" fontId="12" fillId="47" borderId="12" xfId="0" applyFont="1" applyFill="1" applyBorder="1" applyAlignment="1">
      <alignment horizontal="left" vertical="top" wrapText="1"/>
    </xf>
    <xf numFmtId="0" fontId="12" fillId="47" borderId="10" xfId="0" applyFont="1" applyFill="1" applyBorder="1" applyAlignment="1">
      <alignment horizontal="left" vertical="top" wrapText="1"/>
    </xf>
    <xf numFmtId="0" fontId="12" fillId="47" borderId="22" xfId="0" applyFont="1" applyFill="1" applyBorder="1" applyAlignment="1">
      <alignment horizontal="left" vertical="top" wrapText="1"/>
    </xf>
    <xf numFmtId="0" fontId="12" fillId="47" borderId="21" xfId="0" applyFont="1" applyFill="1" applyBorder="1" applyAlignment="1">
      <alignment horizontal="left" vertical="top" wrapText="1"/>
    </xf>
    <xf numFmtId="0" fontId="12" fillId="47" borderId="0" xfId="0" applyFont="1" applyFill="1" applyBorder="1" applyAlignment="1">
      <alignment horizontal="left" vertical="top" wrapText="1"/>
    </xf>
    <xf numFmtId="0" fontId="12" fillId="47" borderId="11" xfId="0" applyFont="1" applyFill="1" applyBorder="1" applyAlignment="1">
      <alignment horizontal="left" vertical="top" wrapText="1"/>
    </xf>
    <xf numFmtId="0" fontId="12" fillId="47" borderId="35" xfId="0" applyFont="1" applyFill="1" applyBorder="1" applyAlignment="1">
      <alignment horizontal="left" vertical="top" wrapText="1"/>
    </xf>
    <xf numFmtId="0" fontId="12" fillId="47" borderId="23" xfId="0" applyFont="1" applyFill="1" applyBorder="1" applyAlignment="1">
      <alignment horizontal="left" vertical="top" wrapText="1"/>
    </xf>
    <xf numFmtId="0" fontId="12" fillId="47" borderId="24" xfId="0" applyFont="1" applyFill="1" applyBorder="1" applyAlignment="1">
      <alignment horizontal="left" vertical="top" wrapText="1"/>
    </xf>
    <xf numFmtId="0" fontId="8" fillId="47" borderId="34" xfId="0" applyFont="1" applyFill="1" applyBorder="1" applyAlignment="1">
      <alignment horizontal="left" vertical="center" wrapText="1"/>
    </xf>
    <xf numFmtId="0" fontId="8" fillId="47" borderId="48" xfId="0" applyFont="1" applyFill="1" applyBorder="1" applyAlignment="1">
      <alignment horizontal="left" vertical="center" wrapText="1"/>
    </xf>
    <xf numFmtId="0" fontId="8" fillId="47" borderId="49" xfId="0" applyFont="1" applyFill="1" applyBorder="1" applyAlignment="1">
      <alignment horizontal="left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Ввід" xfId="51"/>
    <cellStyle name="Percent" xfId="52"/>
    <cellStyle name="Гарний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в'язана клітинка" xfId="60"/>
    <cellStyle name="Колірна тема 1" xfId="61"/>
    <cellStyle name="Колірна тема 2" xfId="62"/>
    <cellStyle name="Колірна тема 3" xfId="63"/>
    <cellStyle name="Колірна тема 4" xfId="64"/>
    <cellStyle name="Колірна тема 5" xfId="65"/>
    <cellStyle name="Колірна тема 6" xfId="66"/>
    <cellStyle name="Контрольна клітинка" xfId="67"/>
    <cellStyle name="Назва" xfId="68"/>
    <cellStyle name="Нейтральний" xfId="69"/>
    <cellStyle name="Обчислення" xfId="70"/>
    <cellStyle name="Підсумок" xfId="71"/>
    <cellStyle name="Поганий" xfId="72"/>
    <cellStyle name="Примітка" xfId="73"/>
    <cellStyle name="Результат" xfId="74"/>
    <cellStyle name="Текст попередження" xfId="75"/>
    <cellStyle name="Текст пояснення" xfId="76"/>
    <cellStyle name="Comma" xfId="77"/>
    <cellStyle name="Comma [0]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6"/>
  <sheetViews>
    <sheetView tabSelected="1" view="pageBreakPreview" zoomScaleSheetLayoutView="100" zoomScalePageLayoutView="75" workbookViewId="0" topLeftCell="I25">
      <selection activeCell="N46" sqref="N46:Y46"/>
    </sheetView>
  </sheetViews>
  <sheetFormatPr defaultColWidth="9.00390625" defaultRowHeight="12.75"/>
  <cols>
    <col min="1" max="1" width="10.625" style="2" customWidth="1"/>
    <col min="2" max="2" width="11.625" style="2" customWidth="1"/>
    <col min="3" max="3" width="36.75390625" style="2" customWidth="1"/>
    <col min="4" max="4" width="11.00390625" style="2" customWidth="1"/>
    <col min="5" max="5" width="15.25390625" style="2" customWidth="1"/>
    <col min="6" max="6" width="9.125" style="2" customWidth="1"/>
    <col min="7" max="7" width="11.375" style="2" customWidth="1"/>
    <col min="8" max="8" width="17.25390625" style="2" customWidth="1"/>
    <col min="9" max="9" width="18.75390625" style="2" customWidth="1"/>
    <col min="10" max="10" width="11.625" style="2" customWidth="1"/>
    <col min="11" max="11" width="12.25390625" style="2" customWidth="1"/>
    <col min="12" max="12" width="11.375" style="2" customWidth="1"/>
    <col min="13" max="13" width="1.875" style="17" customWidth="1"/>
    <col min="14" max="14" width="10.25390625" style="2" customWidth="1"/>
    <col min="15" max="15" width="11.625" style="2" customWidth="1"/>
    <col min="16" max="16" width="41.75390625" style="2" customWidth="1"/>
    <col min="17" max="17" width="9.375" style="2" customWidth="1"/>
    <col min="18" max="18" width="13.625" style="2" customWidth="1"/>
    <col min="19" max="19" width="9.00390625" style="2" customWidth="1"/>
    <col min="20" max="20" width="12.25390625" style="2" customWidth="1"/>
    <col min="21" max="21" width="16.375" style="2" customWidth="1"/>
    <col min="22" max="22" width="19.75390625" style="2" customWidth="1"/>
    <col min="23" max="23" width="11.375" style="2" customWidth="1"/>
    <col min="24" max="24" width="12.625" style="2" customWidth="1"/>
    <col min="25" max="25" width="12.125" style="2" customWidth="1"/>
    <col min="26" max="26" width="3.625" style="2" customWidth="1"/>
    <col min="27" max="27" width="9.125" style="2" customWidth="1"/>
    <col min="28" max="28" width="15.25390625" style="2" bestFit="1" customWidth="1"/>
    <col min="29" max="29" width="10.75390625" style="2" bestFit="1" customWidth="1"/>
    <col min="30" max="30" width="12.125" style="2" bestFit="1" customWidth="1"/>
    <col min="31" max="31" width="13.25390625" style="2" bestFit="1" customWidth="1"/>
    <col min="32" max="16384" width="9.125" style="2" customWidth="1"/>
  </cols>
  <sheetData>
    <row r="1" spans="1:25" ht="69.75" customHeight="1">
      <c r="A1" s="190" t="s">
        <v>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1:25" ht="23.25" customHeight="1">
      <c r="A2" s="191" t="s">
        <v>37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4"/>
      <c r="N2" s="191" t="s">
        <v>38</v>
      </c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3"/>
    </row>
    <row r="3" spans="1:25" ht="45.75" customHeight="1">
      <c r="A3" s="194" t="s">
        <v>44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6"/>
      <c r="M3" s="4"/>
      <c r="N3" s="194" t="s">
        <v>43</v>
      </c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6"/>
    </row>
    <row r="4" spans="1:25" ht="24" customHeight="1">
      <c r="A4" s="194" t="s">
        <v>10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4"/>
      <c r="N4" s="194" t="s">
        <v>10</v>
      </c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6"/>
    </row>
    <row r="5" spans="1:25" ht="33" customHeight="1">
      <c r="A5" s="162" t="s">
        <v>40</v>
      </c>
      <c r="B5" s="129" t="s">
        <v>11</v>
      </c>
      <c r="C5" s="131"/>
      <c r="D5" s="152" t="s">
        <v>12</v>
      </c>
      <c r="E5" s="153"/>
      <c r="F5" s="148" t="s">
        <v>13</v>
      </c>
      <c r="G5" s="156"/>
      <c r="H5" s="156"/>
      <c r="I5" s="156"/>
      <c r="J5" s="156"/>
      <c r="K5" s="156"/>
      <c r="L5" s="149"/>
      <c r="M5" s="4"/>
      <c r="N5" s="162" t="s">
        <v>40</v>
      </c>
      <c r="O5" s="129" t="s">
        <v>11</v>
      </c>
      <c r="P5" s="131"/>
      <c r="Q5" s="152" t="s">
        <v>12</v>
      </c>
      <c r="R5" s="153"/>
      <c r="S5" s="148" t="s">
        <v>13</v>
      </c>
      <c r="T5" s="156"/>
      <c r="U5" s="156"/>
      <c r="V5" s="156"/>
      <c r="W5" s="156"/>
      <c r="X5" s="156"/>
      <c r="Y5" s="149"/>
    </row>
    <row r="6" spans="1:25" ht="20.25" customHeight="1">
      <c r="A6" s="163"/>
      <c r="B6" s="169"/>
      <c r="C6" s="170"/>
      <c r="D6" s="154"/>
      <c r="E6" s="155"/>
      <c r="F6" s="148">
        <v>2022</v>
      </c>
      <c r="G6" s="156"/>
      <c r="H6" s="149"/>
      <c r="I6" s="148">
        <v>2023</v>
      </c>
      <c r="J6" s="149"/>
      <c r="K6" s="148">
        <v>2024</v>
      </c>
      <c r="L6" s="149"/>
      <c r="M6" s="4"/>
      <c r="N6" s="163"/>
      <c r="O6" s="169"/>
      <c r="P6" s="170"/>
      <c r="Q6" s="154"/>
      <c r="R6" s="155"/>
      <c r="S6" s="148">
        <v>2022</v>
      </c>
      <c r="T6" s="156"/>
      <c r="U6" s="149"/>
      <c r="V6" s="148">
        <v>2023</v>
      </c>
      <c r="W6" s="149"/>
      <c r="X6" s="148">
        <v>2024</v>
      </c>
      <c r="Y6" s="149"/>
    </row>
    <row r="7" spans="1:25" ht="20.25" customHeight="1">
      <c r="A7" s="163"/>
      <c r="B7" s="132"/>
      <c r="C7" s="134"/>
      <c r="D7" s="171">
        <f>D11+D12</f>
        <v>12246602.799999999</v>
      </c>
      <c r="E7" s="172"/>
      <c r="F7" s="175">
        <f>F11+F12</f>
        <v>2681184.8</v>
      </c>
      <c r="G7" s="176"/>
      <c r="H7" s="177"/>
      <c r="I7" s="144">
        <f>I11+I12</f>
        <v>4917221.1</v>
      </c>
      <c r="J7" s="145"/>
      <c r="K7" s="199">
        <f>K11+K12</f>
        <v>4648196.9</v>
      </c>
      <c r="L7" s="200"/>
      <c r="M7" s="4"/>
      <c r="N7" s="163"/>
      <c r="O7" s="132"/>
      <c r="P7" s="134"/>
      <c r="Q7" s="165">
        <f>S7+V7+X7</f>
        <v>12399102.8</v>
      </c>
      <c r="R7" s="166"/>
      <c r="S7" s="175">
        <f>S11+S12</f>
        <v>2681184.8</v>
      </c>
      <c r="T7" s="176"/>
      <c r="U7" s="177"/>
      <c r="V7" s="144">
        <f>V11+V12</f>
        <v>4917221.1</v>
      </c>
      <c r="W7" s="145"/>
      <c r="X7" s="165">
        <f>X11+X12</f>
        <v>4800696.9</v>
      </c>
      <c r="Y7" s="166"/>
    </row>
    <row r="8" spans="1:25" ht="20.25" customHeight="1">
      <c r="A8" s="163"/>
      <c r="B8" s="22" t="s">
        <v>14</v>
      </c>
      <c r="C8" s="23"/>
      <c r="D8" s="173"/>
      <c r="E8" s="174"/>
      <c r="F8" s="178"/>
      <c r="G8" s="179"/>
      <c r="H8" s="180"/>
      <c r="I8" s="146"/>
      <c r="J8" s="147"/>
      <c r="K8" s="201"/>
      <c r="L8" s="202"/>
      <c r="M8" s="4"/>
      <c r="N8" s="163"/>
      <c r="O8" s="22" t="s">
        <v>14</v>
      </c>
      <c r="P8" s="23"/>
      <c r="Q8" s="167"/>
      <c r="R8" s="168"/>
      <c r="S8" s="178"/>
      <c r="T8" s="179"/>
      <c r="U8" s="180"/>
      <c r="V8" s="146"/>
      <c r="W8" s="147"/>
      <c r="X8" s="167"/>
      <c r="Y8" s="168"/>
    </row>
    <row r="9" spans="1:25" ht="20.25" customHeight="1">
      <c r="A9" s="164"/>
      <c r="B9" s="24" t="s">
        <v>15</v>
      </c>
      <c r="C9" s="25"/>
      <c r="D9" s="137"/>
      <c r="E9" s="139"/>
      <c r="F9" s="137"/>
      <c r="G9" s="138"/>
      <c r="H9" s="139"/>
      <c r="I9" s="150"/>
      <c r="J9" s="151"/>
      <c r="K9" s="135"/>
      <c r="L9" s="136"/>
      <c r="M9" s="4"/>
      <c r="N9" s="164"/>
      <c r="O9" s="24" t="s">
        <v>15</v>
      </c>
      <c r="P9" s="25"/>
      <c r="Q9" s="157"/>
      <c r="R9" s="158"/>
      <c r="S9" s="137"/>
      <c r="T9" s="138"/>
      <c r="U9" s="139"/>
      <c r="V9" s="150"/>
      <c r="W9" s="151"/>
      <c r="X9" s="157"/>
      <c r="Y9" s="158"/>
    </row>
    <row r="10" spans="1:25" ht="37.5" customHeight="1">
      <c r="A10" s="26" t="s">
        <v>0</v>
      </c>
      <c r="B10" s="25" t="s">
        <v>7</v>
      </c>
      <c r="C10" s="25"/>
      <c r="D10" s="137"/>
      <c r="E10" s="139"/>
      <c r="F10" s="137"/>
      <c r="G10" s="138"/>
      <c r="H10" s="139"/>
      <c r="I10" s="150"/>
      <c r="J10" s="151"/>
      <c r="K10" s="135"/>
      <c r="L10" s="136"/>
      <c r="M10" s="4"/>
      <c r="N10" s="26" t="s">
        <v>0</v>
      </c>
      <c r="O10" s="25" t="s">
        <v>7</v>
      </c>
      <c r="P10" s="25"/>
      <c r="Q10" s="157"/>
      <c r="R10" s="158"/>
      <c r="S10" s="137"/>
      <c r="T10" s="138"/>
      <c r="U10" s="139"/>
      <c r="V10" s="150"/>
      <c r="W10" s="151"/>
      <c r="X10" s="157"/>
      <c r="Y10" s="158"/>
    </row>
    <row r="11" spans="1:25" ht="39.75" customHeight="1">
      <c r="A11" s="26" t="s">
        <v>1</v>
      </c>
      <c r="B11" s="25" t="s">
        <v>8</v>
      </c>
      <c r="C11" s="25"/>
      <c r="D11" s="140">
        <f>F11+I11+K11</f>
        <v>12244786.2</v>
      </c>
      <c r="E11" s="141"/>
      <c r="F11" s="137">
        <v>2680779.5</v>
      </c>
      <c r="G11" s="138"/>
      <c r="H11" s="139"/>
      <c r="I11" s="150">
        <v>4916258.5</v>
      </c>
      <c r="J11" s="151"/>
      <c r="K11" s="197">
        <v>4647748.2</v>
      </c>
      <c r="L11" s="198"/>
      <c r="M11" s="4"/>
      <c r="N11" s="26" t="s">
        <v>1</v>
      </c>
      <c r="O11" s="25" t="s">
        <v>8</v>
      </c>
      <c r="P11" s="25"/>
      <c r="Q11" s="157">
        <f>S11+V11+X11</f>
        <v>12397286.2</v>
      </c>
      <c r="R11" s="158"/>
      <c r="S11" s="137">
        <v>2680779.5</v>
      </c>
      <c r="T11" s="138"/>
      <c r="U11" s="139"/>
      <c r="V11" s="150">
        <v>4916258.5</v>
      </c>
      <c r="W11" s="151"/>
      <c r="X11" s="157">
        <v>4800248.2</v>
      </c>
      <c r="Y11" s="158"/>
    </row>
    <row r="12" spans="1:25" ht="35.25" customHeight="1">
      <c r="A12" s="26" t="s">
        <v>2</v>
      </c>
      <c r="B12" s="25" t="s">
        <v>16</v>
      </c>
      <c r="C12" s="25"/>
      <c r="D12" s="137">
        <f>F12+I12+K12</f>
        <v>1816.6000000000001</v>
      </c>
      <c r="E12" s="139"/>
      <c r="F12" s="137">
        <v>405.3</v>
      </c>
      <c r="G12" s="138"/>
      <c r="H12" s="139"/>
      <c r="I12" s="150">
        <v>962.6</v>
      </c>
      <c r="J12" s="151"/>
      <c r="K12" s="135">
        <v>448.7</v>
      </c>
      <c r="L12" s="136"/>
      <c r="M12" s="4"/>
      <c r="N12" s="26" t="s">
        <v>2</v>
      </c>
      <c r="O12" s="25" t="s">
        <v>16</v>
      </c>
      <c r="P12" s="25"/>
      <c r="Q12" s="159">
        <f>S12+V12+X12</f>
        <v>1816.6000000000001</v>
      </c>
      <c r="R12" s="160"/>
      <c r="S12" s="137">
        <v>405.3</v>
      </c>
      <c r="T12" s="138"/>
      <c r="U12" s="139"/>
      <c r="V12" s="150">
        <v>962.6</v>
      </c>
      <c r="W12" s="151"/>
      <c r="X12" s="159">
        <v>448.7</v>
      </c>
      <c r="Y12" s="160"/>
    </row>
    <row r="13" spans="1:25" ht="35.25" customHeight="1">
      <c r="A13" s="181" t="s">
        <v>25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3"/>
      <c r="M13" s="4"/>
      <c r="N13" s="181" t="s">
        <v>25</v>
      </c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3"/>
    </row>
    <row r="14" spans="1:25" ht="25.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 t="s">
        <v>17</v>
      </c>
      <c r="M14" s="4"/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 t="s">
        <v>17</v>
      </c>
    </row>
    <row r="15" spans="1:25" ht="20.25" customHeight="1">
      <c r="A15" s="129" t="s">
        <v>3</v>
      </c>
      <c r="B15" s="130"/>
      <c r="C15" s="131"/>
      <c r="D15" s="142" t="s">
        <v>18</v>
      </c>
      <c r="E15" s="161"/>
      <c r="F15" s="161"/>
      <c r="G15" s="161"/>
      <c r="H15" s="161"/>
      <c r="I15" s="143"/>
      <c r="J15" s="184" t="s">
        <v>19</v>
      </c>
      <c r="K15" s="185"/>
      <c r="L15" s="186"/>
      <c r="M15" s="4"/>
      <c r="N15" s="129" t="s">
        <v>3</v>
      </c>
      <c r="O15" s="130"/>
      <c r="P15" s="131"/>
      <c r="Q15" s="142" t="s">
        <v>18</v>
      </c>
      <c r="R15" s="161"/>
      <c r="S15" s="161"/>
      <c r="T15" s="161"/>
      <c r="U15" s="161"/>
      <c r="V15" s="143"/>
      <c r="W15" s="184" t="s">
        <v>19</v>
      </c>
      <c r="X15" s="185"/>
      <c r="Y15" s="186"/>
    </row>
    <row r="16" spans="1:25" ht="20.25" customHeight="1">
      <c r="A16" s="132"/>
      <c r="B16" s="133"/>
      <c r="C16" s="134"/>
      <c r="D16" s="142">
        <v>2022</v>
      </c>
      <c r="E16" s="143"/>
      <c r="F16" s="142">
        <v>2023</v>
      </c>
      <c r="G16" s="143"/>
      <c r="H16" s="142">
        <v>2024</v>
      </c>
      <c r="I16" s="143"/>
      <c r="J16" s="187"/>
      <c r="K16" s="188"/>
      <c r="L16" s="189"/>
      <c r="M16" s="4"/>
      <c r="N16" s="132"/>
      <c r="O16" s="133"/>
      <c r="P16" s="134"/>
      <c r="Q16" s="142">
        <v>2022</v>
      </c>
      <c r="R16" s="143"/>
      <c r="S16" s="142">
        <v>2023</v>
      </c>
      <c r="T16" s="143"/>
      <c r="U16" s="142">
        <v>2024</v>
      </c>
      <c r="V16" s="143"/>
      <c r="W16" s="187"/>
      <c r="X16" s="188"/>
      <c r="Y16" s="189"/>
    </row>
    <row r="17" spans="1:25" ht="20.25" customHeight="1">
      <c r="A17" s="116" t="s">
        <v>4</v>
      </c>
      <c r="B17" s="117"/>
      <c r="C17" s="118"/>
      <c r="D17" s="119">
        <f>D18+D19</f>
        <v>2681184.8</v>
      </c>
      <c r="E17" s="120"/>
      <c r="F17" s="119">
        <f>F18+F19</f>
        <v>4917221.1</v>
      </c>
      <c r="G17" s="120"/>
      <c r="H17" s="119">
        <f>H18+H19</f>
        <v>4152436.9000000004</v>
      </c>
      <c r="I17" s="120"/>
      <c r="J17" s="119">
        <f>J18+J19</f>
        <v>11750842.799999999</v>
      </c>
      <c r="K17" s="121"/>
      <c r="L17" s="120"/>
      <c r="M17" s="4"/>
      <c r="N17" s="116" t="s">
        <v>4</v>
      </c>
      <c r="O17" s="117"/>
      <c r="P17" s="118"/>
      <c r="Q17" s="119">
        <f>Q18+Q19</f>
        <v>2681184.8</v>
      </c>
      <c r="R17" s="120"/>
      <c r="S17" s="119">
        <f>S18+S19</f>
        <v>4917221.1</v>
      </c>
      <c r="T17" s="120"/>
      <c r="U17" s="127">
        <v>4800696.9</v>
      </c>
      <c r="V17" s="128"/>
      <c r="W17" s="127">
        <f>W18+W19</f>
        <v>12399102.799999999</v>
      </c>
      <c r="X17" s="203"/>
      <c r="Y17" s="128"/>
    </row>
    <row r="18" spans="1:25" ht="20.25" customHeight="1">
      <c r="A18" s="116" t="s">
        <v>5</v>
      </c>
      <c r="B18" s="117"/>
      <c r="C18" s="118"/>
      <c r="D18" s="119">
        <f>F11</f>
        <v>2680779.5</v>
      </c>
      <c r="E18" s="120"/>
      <c r="F18" s="119">
        <v>4916258.5</v>
      </c>
      <c r="G18" s="120"/>
      <c r="H18" s="119">
        <v>4151988.2</v>
      </c>
      <c r="I18" s="120"/>
      <c r="J18" s="119">
        <f>D18+F18+H18</f>
        <v>11749026.2</v>
      </c>
      <c r="K18" s="121"/>
      <c r="L18" s="120"/>
      <c r="M18" s="4"/>
      <c r="N18" s="116" t="s">
        <v>5</v>
      </c>
      <c r="O18" s="117"/>
      <c r="P18" s="118"/>
      <c r="Q18" s="119">
        <f>S11</f>
        <v>2680779.5</v>
      </c>
      <c r="R18" s="120"/>
      <c r="S18" s="119">
        <v>4916258.5</v>
      </c>
      <c r="T18" s="120"/>
      <c r="U18" s="127">
        <v>4800248.2</v>
      </c>
      <c r="V18" s="128"/>
      <c r="W18" s="127">
        <f>Q18+S18+U18</f>
        <v>12397286.2</v>
      </c>
      <c r="X18" s="203"/>
      <c r="Y18" s="128"/>
    </row>
    <row r="19" spans="1:25" ht="22.5" customHeight="1">
      <c r="A19" s="116" t="s">
        <v>6</v>
      </c>
      <c r="B19" s="117"/>
      <c r="C19" s="118"/>
      <c r="D19" s="119">
        <v>405.3</v>
      </c>
      <c r="E19" s="120"/>
      <c r="F19" s="119">
        <v>962.6</v>
      </c>
      <c r="G19" s="120"/>
      <c r="H19" s="119">
        <v>448.7</v>
      </c>
      <c r="I19" s="120"/>
      <c r="J19" s="119">
        <f>D19+F19+H19</f>
        <v>1816.6000000000001</v>
      </c>
      <c r="K19" s="121"/>
      <c r="L19" s="120"/>
      <c r="M19" s="4"/>
      <c r="N19" s="116" t="s">
        <v>6</v>
      </c>
      <c r="O19" s="117"/>
      <c r="P19" s="118"/>
      <c r="Q19" s="119">
        <v>405.3</v>
      </c>
      <c r="R19" s="120"/>
      <c r="S19" s="119">
        <v>962.6</v>
      </c>
      <c r="T19" s="120"/>
      <c r="U19" s="119">
        <v>448.7</v>
      </c>
      <c r="V19" s="120"/>
      <c r="W19" s="119">
        <f>Q19+S19+U19</f>
        <v>1816.6000000000001</v>
      </c>
      <c r="X19" s="121"/>
      <c r="Y19" s="120"/>
    </row>
    <row r="20" spans="1:25" ht="22.5" customHeight="1">
      <c r="A20" s="52" t="s">
        <v>24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4"/>
      <c r="N20" s="52" t="s">
        <v>24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22.5" customHeight="1">
      <c r="A21" s="122" t="s">
        <v>9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4"/>
      <c r="M21" s="4"/>
      <c r="N21" s="122" t="s">
        <v>9</v>
      </c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4"/>
    </row>
    <row r="22" spans="1:25" ht="21.75" customHeight="1" thickBo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1" t="s">
        <v>26</v>
      </c>
      <c r="L22" s="111"/>
      <c r="M22" s="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1" t="s">
        <v>26</v>
      </c>
      <c r="Y22" s="111"/>
    </row>
    <row r="23" spans="1:25" ht="35.25" customHeight="1">
      <c r="A23" s="125" t="s">
        <v>29</v>
      </c>
      <c r="B23" s="108" t="s">
        <v>30</v>
      </c>
      <c r="C23" s="108" t="s">
        <v>31</v>
      </c>
      <c r="D23" s="108" t="s">
        <v>32</v>
      </c>
      <c r="E23" s="108" t="s">
        <v>33</v>
      </c>
      <c r="F23" s="108" t="s">
        <v>28</v>
      </c>
      <c r="G23" s="112" t="s">
        <v>34</v>
      </c>
      <c r="H23" s="112"/>
      <c r="I23" s="108" t="s">
        <v>36</v>
      </c>
      <c r="J23" s="108"/>
      <c r="K23" s="108"/>
      <c r="L23" s="108"/>
      <c r="M23" s="53"/>
      <c r="N23" s="108" t="s">
        <v>29</v>
      </c>
      <c r="O23" s="108" t="s">
        <v>46</v>
      </c>
      <c r="P23" s="108" t="s">
        <v>31</v>
      </c>
      <c r="Q23" s="108" t="s">
        <v>32</v>
      </c>
      <c r="R23" s="108" t="s">
        <v>33</v>
      </c>
      <c r="S23" s="108" t="s">
        <v>28</v>
      </c>
      <c r="T23" s="112" t="s">
        <v>34</v>
      </c>
      <c r="U23" s="112"/>
      <c r="V23" s="108" t="s">
        <v>36</v>
      </c>
      <c r="W23" s="108"/>
      <c r="X23" s="108"/>
      <c r="Y23" s="115"/>
    </row>
    <row r="24" spans="1:25" ht="56.25" customHeight="1" thickBot="1">
      <c r="A24" s="126"/>
      <c r="B24" s="109"/>
      <c r="C24" s="109"/>
      <c r="D24" s="109"/>
      <c r="E24" s="109"/>
      <c r="F24" s="109"/>
      <c r="G24" s="113"/>
      <c r="H24" s="113"/>
      <c r="I24" s="54" t="s">
        <v>35</v>
      </c>
      <c r="J24" s="54" t="s">
        <v>21</v>
      </c>
      <c r="K24" s="54" t="s">
        <v>22</v>
      </c>
      <c r="L24" s="54" t="s">
        <v>23</v>
      </c>
      <c r="M24" s="55"/>
      <c r="N24" s="109"/>
      <c r="O24" s="109"/>
      <c r="P24" s="109"/>
      <c r="Q24" s="109"/>
      <c r="R24" s="109"/>
      <c r="S24" s="109"/>
      <c r="T24" s="113"/>
      <c r="U24" s="113"/>
      <c r="V24" s="54" t="s">
        <v>35</v>
      </c>
      <c r="W24" s="54" t="s">
        <v>21</v>
      </c>
      <c r="X24" s="54" t="s">
        <v>22</v>
      </c>
      <c r="Y24" s="56" t="s">
        <v>23</v>
      </c>
    </row>
    <row r="25" spans="1:28" ht="31.5" customHeight="1">
      <c r="A25" s="44"/>
      <c r="B25" s="20"/>
      <c r="C25" s="61" t="s">
        <v>47</v>
      </c>
      <c r="D25" s="30" t="s">
        <v>20</v>
      </c>
      <c r="E25" s="110" t="s">
        <v>41</v>
      </c>
      <c r="F25" s="33" t="s">
        <v>42</v>
      </c>
      <c r="G25" s="58"/>
      <c r="H25" s="59">
        <f>H26+H27+H28</f>
        <v>727596.8999999999</v>
      </c>
      <c r="I25" s="63" t="s">
        <v>63</v>
      </c>
      <c r="J25" s="64">
        <v>228797.8</v>
      </c>
      <c r="K25" s="65">
        <v>498799.1</v>
      </c>
      <c r="L25" s="79"/>
      <c r="M25" s="18"/>
      <c r="N25" s="44"/>
      <c r="O25" s="20"/>
      <c r="P25" s="61" t="s">
        <v>47</v>
      </c>
      <c r="Q25" s="30" t="s">
        <v>20</v>
      </c>
      <c r="R25" s="110" t="s">
        <v>41</v>
      </c>
      <c r="S25" s="33" t="s">
        <v>42</v>
      </c>
      <c r="T25" s="58"/>
      <c r="U25" s="59">
        <f>U26+U27+U28</f>
        <v>880096.8999999999</v>
      </c>
      <c r="V25" s="63" t="s">
        <v>63</v>
      </c>
      <c r="W25" s="64">
        <v>228797.8</v>
      </c>
      <c r="X25" s="65">
        <v>498799.1</v>
      </c>
      <c r="Y25" s="79">
        <v>152500</v>
      </c>
      <c r="Z25" s="4"/>
      <c r="AA25" s="4"/>
      <c r="AB25" s="4"/>
    </row>
    <row r="26" spans="1:28" ht="96.75" customHeight="1">
      <c r="A26" s="45"/>
      <c r="B26" s="21"/>
      <c r="C26" s="105" t="s">
        <v>48</v>
      </c>
      <c r="D26" s="31"/>
      <c r="E26" s="105"/>
      <c r="F26" s="34"/>
      <c r="G26" s="57">
        <v>2022</v>
      </c>
      <c r="H26" s="64">
        <v>228797.8</v>
      </c>
      <c r="I26" s="66" t="s">
        <v>64</v>
      </c>
      <c r="J26" s="67">
        <v>32722</v>
      </c>
      <c r="K26" s="67">
        <v>38244</v>
      </c>
      <c r="L26" s="80"/>
      <c r="M26" s="18"/>
      <c r="N26" s="45"/>
      <c r="O26" s="21"/>
      <c r="P26" s="105" t="s">
        <v>48</v>
      </c>
      <c r="Q26" s="31"/>
      <c r="R26" s="105"/>
      <c r="S26" s="34"/>
      <c r="T26" s="57">
        <v>2022</v>
      </c>
      <c r="U26" s="64">
        <v>228797.8</v>
      </c>
      <c r="V26" s="66" t="s">
        <v>64</v>
      </c>
      <c r="W26" s="67">
        <v>32722</v>
      </c>
      <c r="X26" s="67">
        <v>38244</v>
      </c>
      <c r="Y26" s="80">
        <v>30500</v>
      </c>
      <c r="Z26" s="4"/>
      <c r="AA26" s="4"/>
      <c r="AB26" s="4"/>
    </row>
    <row r="27" spans="1:28" ht="89.25" customHeight="1">
      <c r="A27" s="45"/>
      <c r="B27" s="21"/>
      <c r="C27" s="106"/>
      <c r="D27" s="31"/>
      <c r="E27" s="105"/>
      <c r="F27" s="34"/>
      <c r="G27" s="57">
        <v>2023</v>
      </c>
      <c r="H27" s="82">
        <v>498799.1</v>
      </c>
      <c r="I27" s="68" t="s">
        <v>53</v>
      </c>
      <c r="J27" s="69">
        <v>31510</v>
      </c>
      <c r="K27" s="69">
        <v>36645</v>
      </c>
      <c r="L27" s="81"/>
      <c r="M27" s="18"/>
      <c r="N27" s="45"/>
      <c r="O27" s="21"/>
      <c r="P27" s="106"/>
      <c r="Q27" s="31"/>
      <c r="R27" s="105"/>
      <c r="S27" s="34"/>
      <c r="T27" s="57">
        <v>2023</v>
      </c>
      <c r="U27" s="82">
        <v>498799.1</v>
      </c>
      <c r="V27" s="68" t="s">
        <v>53</v>
      </c>
      <c r="W27" s="69">
        <v>31510</v>
      </c>
      <c r="X27" s="69">
        <v>36645</v>
      </c>
      <c r="Y27" s="81">
        <v>30500</v>
      </c>
      <c r="Z27" s="4"/>
      <c r="AA27" s="4"/>
      <c r="AB27" s="4"/>
    </row>
    <row r="28" spans="1:28" ht="54.75" customHeight="1" thickBot="1">
      <c r="A28" s="45"/>
      <c r="B28" s="21"/>
      <c r="C28" s="106"/>
      <c r="D28" s="31"/>
      <c r="E28" s="105"/>
      <c r="F28" s="34"/>
      <c r="G28" s="57">
        <v>2024</v>
      </c>
      <c r="H28" s="83"/>
      <c r="I28" s="68" t="s">
        <v>54</v>
      </c>
      <c r="J28" s="70">
        <v>697</v>
      </c>
      <c r="K28" s="70">
        <v>1039</v>
      </c>
      <c r="L28" s="70"/>
      <c r="M28" s="18"/>
      <c r="N28" s="45"/>
      <c r="O28" s="21"/>
      <c r="P28" s="106"/>
      <c r="Q28" s="31"/>
      <c r="R28" s="105"/>
      <c r="S28" s="34"/>
      <c r="T28" s="57">
        <v>2024</v>
      </c>
      <c r="U28" s="83">
        <f>Y25</f>
        <v>152500</v>
      </c>
      <c r="V28" s="68" t="s">
        <v>54</v>
      </c>
      <c r="W28" s="70">
        <v>697</v>
      </c>
      <c r="X28" s="70">
        <v>1039</v>
      </c>
      <c r="Y28" s="70"/>
      <c r="Z28" s="4"/>
      <c r="AA28" s="4"/>
      <c r="AB28" s="4"/>
    </row>
    <row r="29" spans="1:28" ht="51.75" customHeight="1">
      <c r="A29" s="45"/>
      <c r="B29" s="21"/>
      <c r="C29" s="106"/>
      <c r="D29" s="31"/>
      <c r="E29" s="105"/>
      <c r="F29" s="30" t="s">
        <v>39</v>
      </c>
      <c r="G29" s="58">
        <v>2022</v>
      </c>
      <c r="H29" s="19">
        <v>82058.3</v>
      </c>
      <c r="I29" s="71" t="s">
        <v>55</v>
      </c>
      <c r="J29" s="69">
        <v>209</v>
      </c>
      <c r="K29" s="69">
        <v>609</v>
      </c>
      <c r="L29" s="69"/>
      <c r="M29" s="18"/>
      <c r="N29" s="45"/>
      <c r="O29" s="21"/>
      <c r="P29" s="106"/>
      <c r="Q29" s="31"/>
      <c r="R29" s="105"/>
      <c r="S29" s="30" t="s">
        <v>39</v>
      </c>
      <c r="T29" s="58">
        <v>2022</v>
      </c>
      <c r="U29" s="19">
        <v>82058.3</v>
      </c>
      <c r="V29" s="71" t="s">
        <v>55</v>
      </c>
      <c r="W29" s="69">
        <v>209</v>
      </c>
      <c r="X29" s="69">
        <v>609</v>
      </c>
      <c r="Y29" s="69"/>
      <c r="Z29" s="4"/>
      <c r="AA29" s="4"/>
      <c r="AB29" s="4"/>
    </row>
    <row r="30" spans="1:28" ht="30" customHeight="1">
      <c r="A30" s="45"/>
      <c r="B30" s="21"/>
      <c r="C30" s="106"/>
      <c r="D30" s="31"/>
      <c r="E30" s="105"/>
      <c r="F30" s="31"/>
      <c r="G30" s="57">
        <v>2023</v>
      </c>
      <c r="H30" s="32">
        <v>171426.6</v>
      </c>
      <c r="I30" s="72" t="s">
        <v>65</v>
      </c>
      <c r="J30" s="69">
        <v>252</v>
      </c>
      <c r="K30" s="69">
        <v>515</v>
      </c>
      <c r="L30" s="69"/>
      <c r="M30" s="18"/>
      <c r="N30" s="45"/>
      <c r="O30" s="21"/>
      <c r="P30" s="106"/>
      <c r="Q30" s="31"/>
      <c r="R30" s="105"/>
      <c r="S30" s="31"/>
      <c r="T30" s="57">
        <v>2023</v>
      </c>
      <c r="U30" s="32">
        <v>171426.6</v>
      </c>
      <c r="V30" s="72" t="s">
        <v>65</v>
      </c>
      <c r="W30" s="69">
        <v>252</v>
      </c>
      <c r="X30" s="69">
        <v>515</v>
      </c>
      <c r="Y30" s="69"/>
      <c r="Z30" s="4"/>
      <c r="AA30" s="4"/>
      <c r="AB30" s="4"/>
    </row>
    <row r="31" spans="1:28" ht="94.5" customHeight="1">
      <c r="A31" s="45"/>
      <c r="B31" s="21"/>
      <c r="C31" s="105" t="s">
        <v>49</v>
      </c>
      <c r="D31" s="31"/>
      <c r="E31" s="105"/>
      <c r="F31" s="31"/>
      <c r="G31" s="57">
        <v>2024</v>
      </c>
      <c r="H31" s="60">
        <f>L25</f>
        <v>0</v>
      </c>
      <c r="I31" s="73" t="s">
        <v>56</v>
      </c>
      <c r="J31" s="74">
        <v>515</v>
      </c>
      <c r="K31" s="74">
        <v>560</v>
      </c>
      <c r="L31" s="74"/>
      <c r="M31" s="18"/>
      <c r="N31" s="45"/>
      <c r="O31" s="21"/>
      <c r="P31" s="105" t="s">
        <v>49</v>
      </c>
      <c r="Q31" s="31"/>
      <c r="R31" s="105"/>
      <c r="S31" s="31"/>
      <c r="T31" s="57">
        <v>2024</v>
      </c>
      <c r="U31" s="60">
        <f>Y25</f>
        <v>152500</v>
      </c>
      <c r="V31" s="73" t="s">
        <v>56</v>
      </c>
      <c r="W31" s="74">
        <v>515</v>
      </c>
      <c r="X31" s="74">
        <v>560</v>
      </c>
      <c r="Y31" s="74"/>
      <c r="Z31" s="4"/>
      <c r="AA31" s="4"/>
      <c r="AB31" s="4"/>
    </row>
    <row r="32" spans="1:28" ht="149.25" customHeight="1">
      <c r="A32" s="45"/>
      <c r="B32" s="21"/>
      <c r="C32" s="106"/>
      <c r="D32" s="31"/>
      <c r="E32" s="105"/>
      <c r="F32" s="31"/>
      <c r="G32" s="57"/>
      <c r="H32" s="60"/>
      <c r="I32" s="71" t="s">
        <v>57</v>
      </c>
      <c r="J32" s="74">
        <v>372</v>
      </c>
      <c r="K32" s="74">
        <v>384</v>
      </c>
      <c r="L32" s="74"/>
      <c r="M32" s="18"/>
      <c r="N32" s="45"/>
      <c r="O32" s="21"/>
      <c r="P32" s="106"/>
      <c r="Q32" s="31"/>
      <c r="R32" s="105"/>
      <c r="S32" s="31"/>
      <c r="T32" s="57"/>
      <c r="U32" s="60"/>
      <c r="V32" s="71" t="s">
        <v>57</v>
      </c>
      <c r="W32" s="74">
        <v>372</v>
      </c>
      <c r="X32" s="74">
        <v>384</v>
      </c>
      <c r="Y32" s="74"/>
      <c r="Z32" s="4"/>
      <c r="AA32" s="4"/>
      <c r="AB32" s="4"/>
    </row>
    <row r="33" spans="1:28" ht="103.5" customHeight="1">
      <c r="A33" s="45"/>
      <c r="B33" s="21"/>
      <c r="C33" s="107" t="s">
        <v>50</v>
      </c>
      <c r="D33" s="31"/>
      <c r="E33" s="105"/>
      <c r="F33" s="31"/>
      <c r="G33" s="57"/>
      <c r="H33" s="60"/>
      <c r="I33" s="66" t="s">
        <v>66</v>
      </c>
      <c r="J33" s="74"/>
      <c r="K33" s="74"/>
      <c r="L33" s="74"/>
      <c r="M33" s="18"/>
      <c r="N33" s="45"/>
      <c r="O33" s="21"/>
      <c r="P33" s="107" t="s">
        <v>50</v>
      </c>
      <c r="Q33" s="31"/>
      <c r="R33" s="105"/>
      <c r="S33" s="31"/>
      <c r="T33" s="57"/>
      <c r="U33" s="60"/>
      <c r="V33" s="66" t="s">
        <v>66</v>
      </c>
      <c r="W33" s="74"/>
      <c r="X33" s="74"/>
      <c r="Y33" s="74"/>
      <c r="Z33" s="4"/>
      <c r="AA33" s="4"/>
      <c r="AB33" s="4"/>
    </row>
    <row r="34" spans="1:28" ht="89.25" customHeight="1">
      <c r="A34" s="45"/>
      <c r="B34" s="21"/>
      <c r="C34" s="107"/>
      <c r="D34" s="31"/>
      <c r="E34" s="105"/>
      <c r="F34" s="31"/>
      <c r="G34" s="57"/>
      <c r="H34" s="60"/>
      <c r="I34" s="68" t="s">
        <v>58</v>
      </c>
      <c r="J34" s="64">
        <v>5.2</v>
      </c>
      <c r="K34" s="64">
        <v>7.75</v>
      </c>
      <c r="L34" s="64"/>
      <c r="M34" s="18"/>
      <c r="N34" s="45"/>
      <c r="O34" s="21"/>
      <c r="P34" s="107"/>
      <c r="Q34" s="31"/>
      <c r="R34" s="105"/>
      <c r="S34" s="31"/>
      <c r="T34" s="57"/>
      <c r="U34" s="60"/>
      <c r="V34" s="68" t="s">
        <v>58</v>
      </c>
      <c r="W34" s="64">
        <v>5.2</v>
      </c>
      <c r="X34" s="64">
        <v>7.75</v>
      </c>
      <c r="Y34" s="64">
        <v>5</v>
      </c>
      <c r="Z34" s="4"/>
      <c r="AA34" s="4"/>
      <c r="AB34" s="4"/>
    </row>
    <row r="35" spans="1:28" ht="81" customHeight="1">
      <c r="A35" s="45"/>
      <c r="B35" s="21"/>
      <c r="C35" s="107"/>
      <c r="D35" s="31"/>
      <c r="E35" s="105"/>
      <c r="F35" s="31"/>
      <c r="G35" s="57"/>
      <c r="H35" s="60"/>
      <c r="I35" s="68" t="s">
        <v>59</v>
      </c>
      <c r="J35" s="64">
        <v>25</v>
      </c>
      <c r="K35" s="64">
        <v>30</v>
      </c>
      <c r="L35" s="64"/>
      <c r="M35" s="18"/>
      <c r="N35" s="45"/>
      <c r="O35" s="21"/>
      <c r="P35" s="107"/>
      <c r="Q35" s="31"/>
      <c r="R35" s="105"/>
      <c r="S35" s="31"/>
      <c r="T35" s="57"/>
      <c r="U35" s="60"/>
      <c r="V35" s="68" t="s">
        <v>59</v>
      </c>
      <c r="W35" s="64">
        <v>25</v>
      </c>
      <c r="X35" s="64">
        <v>30</v>
      </c>
      <c r="Y35" s="64"/>
      <c r="Z35" s="4"/>
      <c r="AA35" s="4"/>
      <c r="AB35" s="4"/>
    </row>
    <row r="36" spans="1:28" ht="78" customHeight="1">
      <c r="A36" s="45"/>
      <c r="B36" s="21"/>
      <c r="C36" s="84" t="s">
        <v>51</v>
      </c>
      <c r="D36" s="31"/>
      <c r="E36" s="105"/>
      <c r="F36" s="31"/>
      <c r="G36" s="57"/>
      <c r="H36" s="60"/>
      <c r="I36" s="75" t="s">
        <v>60</v>
      </c>
      <c r="J36" s="64">
        <v>7.9</v>
      </c>
      <c r="K36" s="64">
        <v>14.2</v>
      </c>
      <c r="L36" s="64"/>
      <c r="M36" s="18"/>
      <c r="N36" s="45"/>
      <c r="O36" s="21"/>
      <c r="P36" s="84" t="s">
        <v>51</v>
      </c>
      <c r="Q36" s="31"/>
      <c r="R36" s="105"/>
      <c r="S36" s="31"/>
      <c r="T36" s="57"/>
      <c r="U36" s="60"/>
      <c r="V36" s="75" t="s">
        <v>60</v>
      </c>
      <c r="W36" s="64">
        <v>7.9</v>
      </c>
      <c r="X36" s="64">
        <v>14.2</v>
      </c>
      <c r="Y36" s="64"/>
      <c r="Z36" s="4"/>
      <c r="AA36" s="4"/>
      <c r="AB36" s="4"/>
    </row>
    <row r="37" spans="1:28" ht="118.5" customHeight="1">
      <c r="A37" s="45"/>
      <c r="B37" s="21"/>
      <c r="C37" s="84" t="s">
        <v>52</v>
      </c>
      <c r="D37" s="31"/>
      <c r="E37" s="105"/>
      <c r="F37" s="31"/>
      <c r="G37" s="57"/>
      <c r="H37" s="60"/>
      <c r="I37" s="75" t="s">
        <v>67</v>
      </c>
      <c r="J37" s="64">
        <v>5.6</v>
      </c>
      <c r="K37" s="64">
        <v>10.5</v>
      </c>
      <c r="L37" s="64"/>
      <c r="M37" s="18"/>
      <c r="N37" s="45"/>
      <c r="O37" s="21"/>
      <c r="P37" s="84" t="s">
        <v>52</v>
      </c>
      <c r="Q37" s="31"/>
      <c r="R37" s="105"/>
      <c r="S37" s="31"/>
      <c r="T37" s="57"/>
      <c r="U37" s="60"/>
      <c r="V37" s="75" t="s">
        <v>67</v>
      </c>
      <c r="W37" s="64">
        <v>5.6</v>
      </c>
      <c r="X37" s="64">
        <v>10.5</v>
      </c>
      <c r="Y37" s="64"/>
      <c r="Z37" s="4"/>
      <c r="AA37" s="4"/>
      <c r="AB37" s="4"/>
    </row>
    <row r="38" spans="1:28" ht="66" customHeight="1">
      <c r="A38" s="45"/>
      <c r="B38" s="21"/>
      <c r="C38" s="62"/>
      <c r="D38" s="31"/>
      <c r="E38" s="105"/>
      <c r="F38" s="31"/>
      <c r="G38" s="57"/>
      <c r="H38" s="60"/>
      <c r="I38" s="76" t="s">
        <v>61</v>
      </c>
      <c r="J38" s="64">
        <v>14.4</v>
      </c>
      <c r="K38" s="64">
        <v>16.6</v>
      </c>
      <c r="L38" s="64"/>
      <c r="M38" s="18"/>
      <c r="N38" s="45"/>
      <c r="O38" s="21"/>
      <c r="P38" s="62"/>
      <c r="Q38" s="31"/>
      <c r="R38" s="105"/>
      <c r="S38" s="31"/>
      <c r="T38" s="57"/>
      <c r="U38" s="60"/>
      <c r="V38" s="76" t="s">
        <v>61</v>
      </c>
      <c r="W38" s="64">
        <v>14.4</v>
      </c>
      <c r="X38" s="64">
        <v>16.6</v>
      </c>
      <c r="Y38" s="64"/>
      <c r="Z38" s="4"/>
      <c r="AA38" s="4"/>
      <c r="AB38" s="4"/>
    </row>
    <row r="39" spans="1:28" ht="58.5" customHeight="1">
      <c r="A39" s="45"/>
      <c r="B39" s="21"/>
      <c r="C39" s="62"/>
      <c r="D39" s="31"/>
      <c r="E39" s="105"/>
      <c r="F39" s="31"/>
      <c r="G39" s="57"/>
      <c r="H39" s="60"/>
      <c r="I39" s="75" t="s">
        <v>62</v>
      </c>
      <c r="J39" s="64">
        <v>1.1</v>
      </c>
      <c r="K39" s="64">
        <v>1.2</v>
      </c>
      <c r="L39" s="64"/>
      <c r="M39" s="18"/>
      <c r="N39" s="45"/>
      <c r="O39" s="21"/>
      <c r="P39" s="62"/>
      <c r="Q39" s="31"/>
      <c r="R39" s="105"/>
      <c r="S39" s="31"/>
      <c r="T39" s="57"/>
      <c r="U39" s="60"/>
      <c r="V39" s="75" t="s">
        <v>62</v>
      </c>
      <c r="W39" s="64">
        <v>1.1</v>
      </c>
      <c r="X39" s="64">
        <v>1.2</v>
      </c>
      <c r="Y39" s="64"/>
      <c r="Z39" s="4"/>
      <c r="AA39" s="4"/>
      <c r="AB39" s="4"/>
    </row>
    <row r="40" spans="1:28" ht="67.5" customHeight="1" thickBot="1">
      <c r="A40" s="45"/>
      <c r="B40" s="21"/>
      <c r="C40" s="62"/>
      <c r="D40" s="31"/>
      <c r="E40" s="105"/>
      <c r="F40" s="31"/>
      <c r="G40" s="57"/>
      <c r="H40" s="60"/>
      <c r="I40" s="66" t="s">
        <v>68</v>
      </c>
      <c r="J40" s="77">
        <v>100</v>
      </c>
      <c r="K40" s="78">
        <f>K26/J26*100</f>
        <v>116.8754966077868</v>
      </c>
      <c r="L40" s="78"/>
      <c r="M40" s="18"/>
      <c r="N40" s="45"/>
      <c r="O40" s="21"/>
      <c r="P40" s="62"/>
      <c r="Q40" s="31"/>
      <c r="R40" s="105"/>
      <c r="S40" s="31"/>
      <c r="T40" s="57"/>
      <c r="U40" s="60"/>
      <c r="V40" s="66" t="s">
        <v>68</v>
      </c>
      <c r="W40" s="77">
        <v>100</v>
      </c>
      <c r="X40" s="78">
        <f>X26/W26*100</f>
        <v>116.8754966077868</v>
      </c>
      <c r="Y40" s="78">
        <v>100</v>
      </c>
      <c r="Z40" s="4"/>
      <c r="AA40" s="4"/>
      <c r="AB40" s="4"/>
    </row>
    <row r="41" spans="1:29" ht="15" customHeight="1" thickBot="1">
      <c r="A41" s="216"/>
      <c r="B41" s="217"/>
      <c r="C41" s="217"/>
      <c r="D41" s="217"/>
      <c r="E41" s="218"/>
      <c r="F41" s="47" t="s">
        <v>27</v>
      </c>
      <c r="G41" s="48">
        <f>H43+H44+H45</f>
        <v>11750842.799999999</v>
      </c>
      <c r="H41" s="46"/>
      <c r="I41" s="49"/>
      <c r="J41" s="48">
        <v>2681184.8</v>
      </c>
      <c r="K41" s="50">
        <v>4917221.1</v>
      </c>
      <c r="L41" s="50">
        <v>4152436.9</v>
      </c>
      <c r="M41" s="4"/>
      <c r="N41" s="85"/>
      <c r="O41" s="85"/>
      <c r="P41" s="85"/>
      <c r="Q41" s="85"/>
      <c r="R41" s="85"/>
      <c r="S41" s="85" t="s">
        <v>27</v>
      </c>
      <c r="T41" s="85"/>
      <c r="U41" s="85">
        <f>U43+U44+U45</f>
        <v>12399102.8</v>
      </c>
      <c r="V41" s="86"/>
      <c r="W41" s="87">
        <v>2681184.8</v>
      </c>
      <c r="X41" s="87">
        <v>4917221.1</v>
      </c>
      <c r="Y41" s="87">
        <v>4800696.9</v>
      </c>
      <c r="Z41" s="4"/>
      <c r="AA41" s="4"/>
      <c r="AB41" s="5"/>
      <c r="AC41" s="3"/>
    </row>
    <row r="42" spans="1:28" ht="15" customHeight="1" thickBot="1">
      <c r="A42" s="94"/>
      <c r="B42" s="95"/>
      <c r="C42" s="95"/>
      <c r="D42" s="95"/>
      <c r="E42" s="95"/>
      <c r="F42" s="95"/>
      <c r="G42" s="96"/>
      <c r="H42" s="97"/>
      <c r="I42" s="9"/>
      <c r="J42" s="9"/>
      <c r="K42" s="10"/>
      <c r="L42" s="10"/>
      <c r="M42" s="4"/>
      <c r="N42" s="88"/>
      <c r="O42" s="88"/>
      <c r="P42" s="88"/>
      <c r="Q42" s="88"/>
      <c r="R42" s="88"/>
      <c r="S42" s="88"/>
      <c r="T42" s="88"/>
      <c r="U42" s="88"/>
      <c r="V42" s="89"/>
      <c r="W42" s="89"/>
      <c r="X42" s="89"/>
      <c r="Y42" s="90"/>
      <c r="Z42" s="4"/>
      <c r="AA42" s="4"/>
      <c r="AB42" s="5"/>
    </row>
    <row r="43" spans="1:28" ht="15" customHeight="1" thickBot="1">
      <c r="A43" s="207" t="s">
        <v>45</v>
      </c>
      <c r="B43" s="208"/>
      <c r="C43" s="208"/>
      <c r="D43" s="208"/>
      <c r="E43" s="209"/>
      <c r="F43" s="98">
        <v>2022</v>
      </c>
      <c r="G43" s="99"/>
      <c r="H43" s="100">
        <f>J41</f>
        <v>2681184.8</v>
      </c>
      <c r="I43" s="35"/>
      <c r="J43" s="36"/>
      <c r="K43" s="36"/>
      <c r="L43" s="37"/>
      <c r="M43" s="4"/>
      <c r="N43" s="104" t="s">
        <v>69</v>
      </c>
      <c r="O43" s="104"/>
      <c r="P43" s="104"/>
      <c r="Q43" s="104"/>
      <c r="R43" s="91"/>
      <c r="S43" s="92">
        <v>2022</v>
      </c>
      <c r="T43" s="91"/>
      <c r="U43" s="93">
        <f>W41</f>
        <v>2681184.8</v>
      </c>
      <c r="V43" s="91"/>
      <c r="W43" s="91"/>
      <c r="X43" s="91"/>
      <c r="Y43" s="91"/>
      <c r="Z43" s="4"/>
      <c r="AA43" s="4"/>
      <c r="AB43" s="5"/>
    </row>
    <row r="44" spans="1:28" ht="15" customHeight="1" thickBot="1">
      <c r="A44" s="210"/>
      <c r="B44" s="211"/>
      <c r="C44" s="211"/>
      <c r="D44" s="211"/>
      <c r="E44" s="212"/>
      <c r="F44" s="101">
        <v>2023</v>
      </c>
      <c r="G44" s="102"/>
      <c r="H44" s="103">
        <f>K41</f>
        <v>4917221.1</v>
      </c>
      <c r="I44" s="38"/>
      <c r="J44" s="39"/>
      <c r="K44" s="39"/>
      <c r="L44" s="40"/>
      <c r="M44" s="4"/>
      <c r="N44" s="104"/>
      <c r="O44" s="104"/>
      <c r="P44" s="104"/>
      <c r="Q44" s="104"/>
      <c r="R44" s="91"/>
      <c r="S44" s="92">
        <v>2023</v>
      </c>
      <c r="T44" s="91"/>
      <c r="U44" s="93">
        <f>X41</f>
        <v>4917221.1</v>
      </c>
      <c r="V44" s="91"/>
      <c r="W44" s="91"/>
      <c r="X44" s="91"/>
      <c r="Y44" s="91"/>
      <c r="Z44" s="4"/>
      <c r="AA44" s="4"/>
      <c r="AB44" s="5"/>
    </row>
    <row r="45" spans="1:28" ht="15.75" customHeight="1" thickBot="1">
      <c r="A45" s="213"/>
      <c r="B45" s="214"/>
      <c r="C45" s="214"/>
      <c r="D45" s="214"/>
      <c r="E45" s="215"/>
      <c r="F45" s="101">
        <v>2024</v>
      </c>
      <c r="G45" s="102"/>
      <c r="H45" s="103">
        <f>L41</f>
        <v>4152436.9</v>
      </c>
      <c r="I45" s="41"/>
      <c r="J45" s="42"/>
      <c r="K45" s="42"/>
      <c r="L45" s="43"/>
      <c r="M45" s="4"/>
      <c r="N45" s="104"/>
      <c r="O45" s="104"/>
      <c r="P45" s="104"/>
      <c r="Q45" s="104"/>
      <c r="R45" s="91"/>
      <c r="S45" s="92">
        <v>2024</v>
      </c>
      <c r="T45" s="91"/>
      <c r="U45" s="93">
        <f>Y41</f>
        <v>4800696.9</v>
      </c>
      <c r="V45" s="91"/>
      <c r="W45" s="91"/>
      <c r="X45" s="91"/>
      <c r="Y45" s="91"/>
      <c r="Z45" s="4"/>
      <c r="AA45" s="4"/>
      <c r="AB45" s="5"/>
    </row>
    <row r="46" spans="1:28" ht="27" customHeight="1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18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4"/>
      <c r="AA46" s="4"/>
      <c r="AB46" s="4"/>
    </row>
    <row r="47" spans="8:28" ht="19.5" customHeight="1">
      <c r="H47" s="3"/>
      <c r="I47" s="3"/>
      <c r="M47" s="4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4"/>
      <c r="AB47" s="4"/>
    </row>
    <row r="48" spans="1:31" ht="29.25" customHeight="1">
      <c r="A48" s="13"/>
      <c r="B48" s="13"/>
      <c r="C48" s="13"/>
      <c r="D48" s="13"/>
      <c r="E48" s="13"/>
      <c r="F48" s="13"/>
      <c r="G48" s="13"/>
      <c r="H48" s="14"/>
      <c r="I48" s="206" t="s">
        <v>71</v>
      </c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11"/>
      <c r="Z48" s="4"/>
      <c r="AA48" s="4"/>
      <c r="AB48" s="4"/>
      <c r="AE48" s="3"/>
    </row>
    <row r="49" spans="13:28" ht="31.5" customHeight="1">
      <c r="M49" s="4"/>
      <c r="N49" s="1"/>
      <c r="O49" s="1"/>
      <c r="P49" s="1"/>
      <c r="Q49" s="1"/>
      <c r="R49" s="1"/>
      <c r="S49" s="7"/>
      <c r="T49" s="7"/>
      <c r="U49" s="4"/>
      <c r="V49" s="8"/>
      <c r="W49" s="8"/>
      <c r="X49" s="4"/>
      <c r="Y49" s="4"/>
      <c r="Z49" s="4"/>
      <c r="AA49" s="4"/>
      <c r="AB49" s="4"/>
    </row>
    <row r="50" spans="14:28" ht="12.75">
      <c r="N50" s="6"/>
      <c r="O50" s="6"/>
      <c r="P50" s="6"/>
      <c r="Q50" s="6"/>
      <c r="R50" s="6"/>
      <c r="S50" s="6"/>
      <c r="T50" s="6"/>
      <c r="U50" s="4"/>
      <c r="V50" s="4"/>
      <c r="W50" s="4"/>
      <c r="X50" s="4"/>
      <c r="Y50" s="4"/>
      <c r="Z50" s="4"/>
      <c r="AA50" s="4"/>
      <c r="AB50" s="4"/>
    </row>
    <row r="51" spans="14:28" ht="12.75">
      <c r="N51" s="204"/>
      <c r="O51" s="204"/>
      <c r="P51" s="204"/>
      <c r="Q51" s="204"/>
      <c r="R51" s="6"/>
      <c r="U51" s="4"/>
      <c r="V51" s="4"/>
      <c r="W51" s="4"/>
      <c r="X51" s="5"/>
      <c r="Y51" s="4"/>
      <c r="Z51" s="4"/>
      <c r="AA51" s="4"/>
      <c r="AB51" s="4"/>
    </row>
    <row r="52" spans="21:28" ht="12.75">
      <c r="U52" s="5"/>
      <c r="V52" s="5"/>
      <c r="W52" s="4"/>
      <c r="X52" s="4"/>
      <c r="Y52" s="4"/>
      <c r="Z52" s="4"/>
      <c r="AA52" s="4"/>
      <c r="AB52" s="4"/>
    </row>
    <row r="53" spans="16:28" ht="12.75">
      <c r="P53" s="3"/>
      <c r="U53" s="4"/>
      <c r="V53" s="4"/>
      <c r="W53" s="4"/>
      <c r="X53" s="4"/>
      <c r="Y53" s="4"/>
      <c r="Z53" s="4"/>
      <c r="AA53" s="4"/>
      <c r="AB53" s="4"/>
    </row>
    <row r="54" spans="16:28" ht="12.75">
      <c r="P54" s="3"/>
      <c r="U54" s="4"/>
      <c r="V54" s="4"/>
      <c r="W54" s="4"/>
      <c r="X54" s="4"/>
      <c r="Y54" s="4"/>
      <c r="Z54" s="4"/>
      <c r="AA54" s="4"/>
      <c r="AB54" s="4"/>
    </row>
    <row r="55" spans="13:28" ht="12.75">
      <c r="M55" s="2"/>
      <c r="U55" s="4"/>
      <c r="V55" s="4"/>
      <c r="W55" s="4"/>
      <c r="X55" s="4"/>
      <c r="Y55" s="4"/>
      <c r="Z55" s="4"/>
      <c r="AA55" s="4"/>
      <c r="AB55" s="4"/>
    </row>
    <row r="56" spans="13:28" ht="12.75">
      <c r="M56" s="2"/>
      <c r="P56" s="3"/>
      <c r="U56" s="4"/>
      <c r="V56" s="4"/>
      <c r="W56" s="4"/>
      <c r="X56" s="4"/>
      <c r="Y56" s="4"/>
      <c r="Z56" s="4"/>
      <c r="AA56" s="4"/>
      <c r="AB56" s="4"/>
    </row>
    <row r="57" spans="13:28" ht="12.75">
      <c r="M57" s="2"/>
      <c r="U57" s="4"/>
      <c r="V57" s="4"/>
      <c r="W57" s="4"/>
      <c r="X57" s="4"/>
      <c r="Y57" s="4"/>
      <c r="Z57" s="4"/>
      <c r="AA57" s="4"/>
      <c r="AB57" s="4"/>
    </row>
    <row r="58" spans="13:28" ht="12.75">
      <c r="M58" s="2"/>
      <c r="U58" s="4"/>
      <c r="V58" s="4"/>
      <c r="W58" s="4"/>
      <c r="X58" s="4"/>
      <c r="Y58" s="4"/>
      <c r="Z58" s="4"/>
      <c r="AA58" s="4"/>
      <c r="AB58" s="4"/>
    </row>
    <row r="59" spans="13:28" ht="12.75">
      <c r="M59" s="2"/>
      <c r="U59" s="4"/>
      <c r="V59" s="4"/>
      <c r="W59" s="4"/>
      <c r="X59" s="4"/>
      <c r="Y59" s="4"/>
      <c r="Z59" s="4"/>
      <c r="AA59" s="4"/>
      <c r="AB59" s="4"/>
    </row>
    <row r="60" spans="13:28" ht="12.75">
      <c r="M60" s="2"/>
      <c r="U60" s="4"/>
      <c r="V60" s="4"/>
      <c r="W60" s="4"/>
      <c r="X60" s="4"/>
      <c r="Y60" s="4"/>
      <c r="Z60" s="4"/>
      <c r="AA60" s="4"/>
      <c r="AB60" s="4"/>
    </row>
    <row r="61" spans="13:28" ht="12.75">
      <c r="M61" s="2"/>
      <c r="U61" s="4"/>
      <c r="V61" s="4"/>
      <c r="W61" s="4"/>
      <c r="X61" s="4"/>
      <c r="Y61" s="4"/>
      <c r="Z61" s="4"/>
      <c r="AA61" s="4"/>
      <c r="AB61" s="4"/>
    </row>
    <row r="62" spans="13:28" ht="23.25">
      <c r="M62" s="2"/>
      <c r="U62" s="4"/>
      <c r="V62" s="12"/>
      <c r="W62" s="4"/>
      <c r="X62" s="4"/>
      <c r="Y62" s="4"/>
      <c r="Z62" s="4"/>
      <c r="AA62" s="4"/>
      <c r="AB62" s="4"/>
    </row>
    <row r="63" spans="13:28" ht="12.75">
      <c r="M63" s="2"/>
      <c r="U63" s="4"/>
      <c r="V63" s="4"/>
      <c r="W63" s="4"/>
      <c r="X63" s="4"/>
      <c r="Y63" s="4"/>
      <c r="Z63" s="4"/>
      <c r="AA63" s="4"/>
      <c r="AB63" s="4"/>
    </row>
    <row r="64" spans="13:28" ht="12.75">
      <c r="M64" s="2"/>
      <c r="U64" s="4"/>
      <c r="V64" s="4"/>
      <c r="W64" s="4"/>
      <c r="X64" s="4"/>
      <c r="Y64" s="4"/>
      <c r="Z64" s="4"/>
      <c r="AA64" s="4"/>
      <c r="AB64" s="4"/>
    </row>
    <row r="65" spans="13:28" ht="12.75">
      <c r="M65" s="2"/>
      <c r="U65" s="4"/>
      <c r="V65" s="4"/>
      <c r="W65" s="4"/>
      <c r="X65" s="4"/>
      <c r="Y65" s="4"/>
      <c r="Z65" s="4"/>
      <c r="AA65" s="4"/>
      <c r="AB65" s="4"/>
    </row>
    <row r="66" spans="13:28" ht="12.75">
      <c r="M66" s="2"/>
      <c r="U66" s="4"/>
      <c r="V66" s="4"/>
      <c r="W66" s="4"/>
      <c r="X66" s="4"/>
      <c r="Y66" s="4"/>
      <c r="Z66" s="4"/>
      <c r="AA66" s="4"/>
      <c r="AB66" s="4"/>
    </row>
    <row r="67" spans="13:28" ht="12.75">
      <c r="M67" s="2"/>
      <c r="U67" s="4"/>
      <c r="V67" s="4"/>
      <c r="W67" s="4"/>
      <c r="X67" s="4"/>
      <c r="Y67" s="4"/>
      <c r="Z67" s="4"/>
      <c r="AA67" s="4"/>
      <c r="AB67" s="4"/>
    </row>
    <row r="68" spans="13:28" ht="12.75">
      <c r="M68" s="2"/>
      <c r="U68" s="4"/>
      <c r="V68" s="4"/>
      <c r="W68" s="4"/>
      <c r="X68" s="4"/>
      <c r="Y68" s="4"/>
      <c r="Z68" s="4"/>
      <c r="AA68" s="4"/>
      <c r="AB68" s="4"/>
    </row>
    <row r="69" spans="13:28" ht="12.75">
      <c r="M69" s="2"/>
      <c r="U69" s="4"/>
      <c r="V69" s="4"/>
      <c r="W69" s="4"/>
      <c r="X69" s="4"/>
      <c r="Y69" s="4"/>
      <c r="Z69" s="4"/>
      <c r="AA69" s="4"/>
      <c r="AB69" s="4"/>
    </row>
    <row r="70" spans="13:28" ht="12.75">
      <c r="M70" s="2"/>
      <c r="U70" s="4"/>
      <c r="V70" s="4"/>
      <c r="W70" s="4"/>
      <c r="X70" s="4"/>
      <c r="Y70" s="4"/>
      <c r="Z70" s="4"/>
      <c r="AA70" s="4"/>
      <c r="AB70" s="4"/>
    </row>
    <row r="71" spans="13:28" ht="12.75">
      <c r="M71" s="2"/>
      <c r="U71" s="4"/>
      <c r="V71" s="4"/>
      <c r="W71" s="4"/>
      <c r="X71" s="4"/>
      <c r="Y71" s="4"/>
      <c r="Z71" s="4"/>
      <c r="AA71" s="4"/>
      <c r="AB71" s="4"/>
    </row>
    <row r="72" spans="13:28" ht="12.75">
      <c r="M72" s="2"/>
      <c r="U72" s="4"/>
      <c r="V72" s="4"/>
      <c r="W72" s="4"/>
      <c r="X72" s="4"/>
      <c r="Y72" s="4"/>
      <c r="Z72" s="4"/>
      <c r="AA72" s="4"/>
      <c r="AB72" s="4"/>
    </row>
    <row r="73" spans="13:28" ht="12.75">
      <c r="M73" s="2"/>
      <c r="U73" s="4"/>
      <c r="V73" s="4"/>
      <c r="W73" s="4"/>
      <c r="X73" s="4"/>
      <c r="Y73" s="4"/>
      <c r="Z73" s="4"/>
      <c r="AA73" s="4"/>
      <c r="AB73" s="4"/>
    </row>
    <row r="74" spans="13:28" ht="12.75">
      <c r="M74" s="2"/>
      <c r="U74" s="4"/>
      <c r="V74" s="4"/>
      <c r="W74" s="4"/>
      <c r="X74" s="4"/>
      <c r="Y74" s="4"/>
      <c r="Z74" s="4"/>
      <c r="AA74" s="4"/>
      <c r="AB74" s="4"/>
    </row>
    <row r="75" spans="13:28" ht="12.75">
      <c r="M75" s="2"/>
      <c r="U75" s="4"/>
      <c r="V75" s="4"/>
      <c r="W75" s="4"/>
      <c r="X75" s="4"/>
      <c r="Y75" s="4"/>
      <c r="Z75" s="4"/>
      <c r="AA75" s="4"/>
      <c r="AB75" s="4"/>
    </row>
    <row r="76" spans="13:28" ht="12.75">
      <c r="M76" s="2"/>
      <c r="U76" s="4"/>
      <c r="V76" s="4"/>
      <c r="W76" s="4"/>
      <c r="X76" s="4"/>
      <c r="Y76" s="4"/>
      <c r="Z76" s="4"/>
      <c r="AA76" s="4"/>
      <c r="AB76" s="4"/>
    </row>
    <row r="77" spans="13:28" ht="12.75">
      <c r="M77" s="2"/>
      <c r="U77" s="4"/>
      <c r="V77" s="4"/>
      <c r="W77" s="4"/>
      <c r="X77" s="4"/>
      <c r="Y77" s="4"/>
      <c r="Z77" s="4"/>
      <c r="AA77" s="4"/>
      <c r="AB77" s="4"/>
    </row>
    <row r="78" spans="13:28" ht="12.75">
      <c r="M78" s="2"/>
      <c r="U78" s="4"/>
      <c r="V78" s="4"/>
      <c r="W78" s="4"/>
      <c r="X78" s="4"/>
      <c r="Y78" s="4"/>
      <c r="Z78" s="4"/>
      <c r="AA78" s="4"/>
      <c r="AB78" s="4"/>
    </row>
    <row r="79" spans="13:28" ht="12.75">
      <c r="M79" s="2"/>
      <c r="U79" s="4"/>
      <c r="V79" s="4"/>
      <c r="W79" s="4"/>
      <c r="X79" s="4"/>
      <c r="Y79" s="4"/>
      <c r="Z79" s="4"/>
      <c r="AA79" s="4"/>
      <c r="AB79" s="4"/>
    </row>
    <row r="80" spans="13:28" ht="12.75">
      <c r="M80" s="2"/>
      <c r="U80" s="4"/>
      <c r="V80" s="4"/>
      <c r="W80" s="4"/>
      <c r="X80" s="4"/>
      <c r="Y80" s="4"/>
      <c r="Z80" s="4"/>
      <c r="AA80" s="4"/>
      <c r="AB80" s="4"/>
    </row>
    <row r="81" spans="13:28" ht="12.75">
      <c r="M81" s="2"/>
      <c r="U81" s="4"/>
      <c r="V81" s="4"/>
      <c r="W81" s="4"/>
      <c r="X81" s="4"/>
      <c r="Y81" s="4"/>
      <c r="Z81" s="4"/>
      <c r="AA81" s="4"/>
      <c r="AB81" s="4"/>
    </row>
    <row r="82" spans="13:28" ht="12.75">
      <c r="M82" s="2"/>
      <c r="U82" s="4"/>
      <c r="V82" s="4"/>
      <c r="W82" s="4"/>
      <c r="X82" s="4"/>
      <c r="Y82" s="4"/>
      <c r="Z82" s="4"/>
      <c r="AA82" s="4"/>
      <c r="AB82" s="4"/>
    </row>
    <row r="83" spans="13:28" ht="12.75">
      <c r="M83" s="2"/>
      <c r="U83" s="4"/>
      <c r="V83" s="4"/>
      <c r="W83" s="4"/>
      <c r="X83" s="4"/>
      <c r="Y83" s="4"/>
      <c r="Z83" s="4"/>
      <c r="AA83" s="4"/>
      <c r="AB83" s="4"/>
    </row>
    <row r="84" spans="13:28" ht="12.75">
      <c r="M84" s="2"/>
      <c r="U84" s="4"/>
      <c r="V84" s="4"/>
      <c r="W84" s="4"/>
      <c r="X84" s="4"/>
      <c r="Y84" s="4"/>
      <c r="Z84" s="4"/>
      <c r="AA84" s="4"/>
      <c r="AB84" s="4"/>
    </row>
    <row r="85" spans="13:28" ht="12.75">
      <c r="M85" s="2"/>
      <c r="U85" s="4"/>
      <c r="V85" s="4"/>
      <c r="W85" s="4"/>
      <c r="X85" s="4"/>
      <c r="Y85" s="4"/>
      <c r="Z85" s="4"/>
      <c r="AA85" s="4"/>
      <c r="AB85" s="4"/>
    </row>
    <row r="86" spans="13:28" ht="12.75">
      <c r="M86" s="2"/>
      <c r="U86" s="4"/>
      <c r="V86" s="4"/>
      <c r="W86" s="4"/>
      <c r="X86" s="4"/>
      <c r="Y86" s="4"/>
      <c r="Z86" s="4"/>
      <c r="AA86" s="4"/>
      <c r="AB86" s="4"/>
    </row>
    <row r="87" spans="13:28" ht="12.75">
      <c r="M87" s="2"/>
      <c r="U87" s="4"/>
      <c r="V87" s="4"/>
      <c r="W87" s="4"/>
      <c r="X87" s="4"/>
      <c r="Y87" s="4"/>
      <c r="Z87" s="4"/>
      <c r="AA87" s="4"/>
      <c r="AB87" s="4"/>
    </row>
    <row r="88" spans="13:28" ht="12.75">
      <c r="M88" s="2"/>
      <c r="U88" s="4"/>
      <c r="V88" s="4"/>
      <c r="W88" s="4"/>
      <c r="X88" s="4"/>
      <c r="Y88" s="4"/>
      <c r="Z88" s="4"/>
      <c r="AA88" s="4"/>
      <c r="AB88" s="4"/>
    </row>
    <row r="89" spans="13:28" ht="12.75">
      <c r="M89" s="2"/>
      <c r="U89" s="4"/>
      <c r="V89" s="4"/>
      <c r="W89" s="4"/>
      <c r="X89" s="4"/>
      <c r="Y89" s="4"/>
      <c r="Z89" s="4"/>
      <c r="AA89" s="4"/>
      <c r="AB89" s="4"/>
    </row>
    <row r="90" spans="13:28" ht="12.75">
      <c r="M90" s="2"/>
      <c r="U90" s="4"/>
      <c r="V90" s="4"/>
      <c r="W90" s="4"/>
      <c r="X90" s="4"/>
      <c r="Y90" s="4"/>
      <c r="Z90" s="4"/>
      <c r="AA90" s="4"/>
      <c r="AB90" s="4"/>
    </row>
    <row r="91" spans="13:28" ht="12.75">
      <c r="M91" s="2"/>
      <c r="U91" s="4"/>
      <c r="V91" s="4"/>
      <c r="W91" s="4"/>
      <c r="X91" s="4"/>
      <c r="Y91" s="4"/>
      <c r="Z91" s="4"/>
      <c r="AA91" s="4"/>
      <c r="AB91" s="4"/>
    </row>
    <row r="92" spans="13:28" ht="12.75">
      <c r="M92" s="2"/>
      <c r="U92" s="4"/>
      <c r="V92" s="4"/>
      <c r="W92" s="4"/>
      <c r="X92" s="4"/>
      <c r="Y92" s="4"/>
      <c r="Z92" s="4"/>
      <c r="AA92" s="4"/>
      <c r="AB92" s="4"/>
    </row>
    <row r="93" spans="13:28" ht="12.75">
      <c r="M93" s="2"/>
      <c r="U93" s="4"/>
      <c r="V93" s="4"/>
      <c r="W93" s="4"/>
      <c r="X93" s="4"/>
      <c r="Y93" s="4"/>
      <c r="Z93" s="4"/>
      <c r="AA93" s="4"/>
      <c r="AB93" s="4"/>
    </row>
    <row r="94" spans="13:28" ht="12.75">
      <c r="M94" s="2"/>
      <c r="U94" s="4"/>
      <c r="V94" s="4"/>
      <c r="W94" s="4"/>
      <c r="X94" s="4"/>
      <c r="Y94" s="4"/>
      <c r="Z94" s="4"/>
      <c r="AA94" s="4"/>
      <c r="AB94" s="4"/>
    </row>
    <row r="95" spans="13:28" ht="12.75">
      <c r="M95" s="2"/>
      <c r="U95" s="4"/>
      <c r="V95" s="4"/>
      <c r="W95" s="4"/>
      <c r="X95" s="4"/>
      <c r="Y95" s="4"/>
      <c r="Z95" s="4"/>
      <c r="AA95" s="4"/>
      <c r="AB95" s="4"/>
    </row>
    <row r="96" spans="13:28" ht="12.75">
      <c r="M96" s="2"/>
      <c r="U96" s="4"/>
      <c r="V96" s="4"/>
      <c r="W96" s="4"/>
      <c r="X96" s="4"/>
      <c r="Y96" s="4"/>
      <c r="Z96" s="4"/>
      <c r="AA96" s="4"/>
      <c r="AB96" s="4"/>
    </row>
    <row r="97" spans="13:28" ht="12.75">
      <c r="M97" s="2"/>
      <c r="U97" s="4"/>
      <c r="V97" s="4"/>
      <c r="W97" s="4"/>
      <c r="X97" s="4"/>
      <c r="Y97" s="4"/>
      <c r="Z97" s="4"/>
      <c r="AA97" s="4"/>
      <c r="AB97" s="4"/>
    </row>
    <row r="98" spans="13:28" ht="12.75">
      <c r="M98" s="2"/>
      <c r="U98" s="4"/>
      <c r="V98" s="4"/>
      <c r="W98" s="4"/>
      <c r="X98" s="4"/>
      <c r="Y98" s="4"/>
      <c r="Z98" s="4"/>
      <c r="AA98" s="4"/>
      <c r="AB98" s="4"/>
    </row>
    <row r="99" spans="13:28" ht="12.75">
      <c r="M99" s="2"/>
      <c r="U99" s="4"/>
      <c r="V99" s="4"/>
      <c r="W99" s="4"/>
      <c r="X99" s="4"/>
      <c r="Y99" s="4"/>
      <c r="Z99" s="4"/>
      <c r="AA99" s="4"/>
      <c r="AB99" s="4"/>
    </row>
    <row r="100" spans="13:28" ht="12.75">
      <c r="M100" s="2"/>
      <c r="U100" s="4"/>
      <c r="V100" s="4"/>
      <c r="W100" s="4"/>
      <c r="X100" s="4"/>
      <c r="Y100" s="4"/>
      <c r="Z100" s="4"/>
      <c r="AA100" s="4"/>
      <c r="AB100" s="4"/>
    </row>
    <row r="101" spans="13:28" ht="12.75">
      <c r="M101" s="2"/>
      <c r="U101" s="4"/>
      <c r="V101" s="4"/>
      <c r="W101" s="4"/>
      <c r="X101" s="4"/>
      <c r="Y101" s="4"/>
      <c r="Z101" s="4"/>
      <c r="AA101" s="4"/>
      <c r="AB101" s="4"/>
    </row>
    <row r="102" spans="13:28" ht="12.75">
      <c r="M102" s="2"/>
      <c r="U102" s="4"/>
      <c r="V102" s="4"/>
      <c r="W102" s="4"/>
      <c r="X102" s="4"/>
      <c r="Y102" s="4"/>
      <c r="Z102" s="4"/>
      <c r="AA102" s="4"/>
      <c r="AB102" s="4"/>
    </row>
    <row r="103" spans="13:28" ht="12.75">
      <c r="M103" s="2"/>
      <c r="U103" s="4"/>
      <c r="V103" s="4"/>
      <c r="W103" s="4"/>
      <c r="X103" s="4"/>
      <c r="Y103" s="4"/>
      <c r="Z103" s="4"/>
      <c r="AA103" s="4"/>
      <c r="AB103" s="4"/>
    </row>
    <row r="104" spans="13:28" ht="12.75">
      <c r="M104" s="2"/>
      <c r="U104" s="4"/>
      <c r="V104" s="4"/>
      <c r="W104" s="4"/>
      <c r="X104" s="4"/>
      <c r="Y104" s="4"/>
      <c r="Z104" s="4"/>
      <c r="AA104" s="4"/>
      <c r="AB104" s="4"/>
    </row>
    <row r="105" spans="13:28" ht="12.75">
      <c r="M105" s="2"/>
      <c r="U105" s="4"/>
      <c r="V105" s="4"/>
      <c r="W105" s="4"/>
      <c r="X105" s="4"/>
      <c r="Y105" s="4"/>
      <c r="Z105" s="4"/>
      <c r="AA105" s="4"/>
      <c r="AB105" s="4"/>
    </row>
    <row r="106" spans="13:28" ht="12.75">
      <c r="M106" s="2"/>
      <c r="U106" s="4"/>
      <c r="V106" s="4"/>
      <c r="W106" s="4"/>
      <c r="X106" s="4"/>
      <c r="Y106" s="4"/>
      <c r="Z106" s="4"/>
      <c r="AA106" s="4"/>
      <c r="AB106" s="4"/>
    </row>
    <row r="107" spans="13:28" ht="12.75">
      <c r="M107" s="2"/>
      <c r="U107" s="4"/>
      <c r="V107" s="4"/>
      <c r="W107" s="4"/>
      <c r="X107" s="4"/>
      <c r="Y107" s="4"/>
      <c r="Z107" s="4"/>
      <c r="AA107" s="4"/>
      <c r="AB107" s="4"/>
    </row>
    <row r="108" spans="13:28" ht="12.75">
      <c r="M108" s="2"/>
      <c r="U108" s="4"/>
      <c r="V108" s="4"/>
      <c r="W108" s="4"/>
      <c r="X108" s="4"/>
      <c r="Y108" s="4"/>
      <c r="Z108" s="4"/>
      <c r="AA108" s="4"/>
      <c r="AB108" s="4"/>
    </row>
    <row r="109" spans="13:28" ht="12.75">
      <c r="M109" s="2"/>
      <c r="U109" s="4"/>
      <c r="V109" s="4"/>
      <c r="W109" s="4"/>
      <c r="X109" s="4"/>
      <c r="Y109" s="4"/>
      <c r="Z109" s="4"/>
      <c r="AA109" s="4"/>
      <c r="AB109" s="4"/>
    </row>
    <row r="110" spans="13:28" ht="12.75">
      <c r="M110" s="2"/>
      <c r="U110" s="4"/>
      <c r="V110" s="4"/>
      <c r="W110" s="4"/>
      <c r="X110" s="4"/>
      <c r="Y110" s="4"/>
      <c r="Z110" s="4"/>
      <c r="AA110" s="4"/>
      <c r="AB110" s="4"/>
    </row>
    <row r="111" spans="13:28" ht="12.75">
      <c r="M111" s="2"/>
      <c r="U111" s="4"/>
      <c r="V111" s="4"/>
      <c r="W111" s="4"/>
      <c r="X111" s="4"/>
      <c r="Y111" s="4"/>
      <c r="Z111" s="4"/>
      <c r="AA111" s="4"/>
      <c r="AB111" s="4"/>
    </row>
    <row r="112" spans="13:28" ht="12.75">
      <c r="M112" s="2"/>
      <c r="U112" s="4"/>
      <c r="V112" s="4"/>
      <c r="W112" s="4"/>
      <c r="X112" s="4"/>
      <c r="Y112" s="4"/>
      <c r="Z112" s="4"/>
      <c r="AA112" s="4"/>
      <c r="AB112" s="4"/>
    </row>
    <row r="113" spans="13:28" ht="12.75">
      <c r="M113" s="2"/>
      <c r="U113" s="4"/>
      <c r="V113" s="4"/>
      <c r="W113" s="4"/>
      <c r="X113" s="4"/>
      <c r="Y113" s="4"/>
      <c r="Z113" s="4"/>
      <c r="AA113" s="4"/>
      <c r="AB113" s="4"/>
    </row>
    <row r="114" spans="13:28" ht="12.75">
      <c r="M114" s="2"/>
      <c r="U114" s="4"/>
      <c r="V114" s="4"/>
      <c r="W114" s="4"/>
      <c r="X114" s="4"/>
      <c r="Y114" s="4"/>
      <c r="Z114" s="4"/>
      <c r="AA114" s="4"/>
      <c r="AB114" s="4"/>
    </row>
    <row r="115" spans="13:28" ht="12.75">
      <c r="M115" s="2"/>
      <c r="U115" s="4"/>
      <c r="V115" s="4"/>
      <c r="W115" s="4"/>
      <c r="X115" s="4"/>
      <c r="Y115" s="4"/>
      <c r="Z115" s="4"/>
      <c r="AA115" s="4"/>
      <c r="AB115" s="4"/>
    </row>
    <row r="116" spans="13:28" ht="12.75">
      <c r="M116" s="2"/>
      <c r="U116" s="4"/>
      <c r="V116" s="4"/>
      <c r="W116" s="4"/>
      <c r="X116" s="4"/>
      <c r="Y116" s="4"/>
      <c r="Z116" s="4"/>
      <c r="AA116" s="4"/>
      <c r="AB116" s="4"/>
    </row>
  </sheetData>
  <sheetProtection selectLockedCells="1" selectUnlockedCells="1"/>
  <mergeCells count="150">
    <mergeCell ref="V11:W11"/>
    <mergeCell ref="S11:U11"/>
    <mergeCell ref="W15:Y16"/>
    <mergeCell ref="N51:Q51"/>
    <mergeCell ref="N46:Y46"/>
    <mergeCell ref="I48:X48"/>
    <mergeCell ref="A46:L46"/>
    <mergeCell ref="A43:E45"/>
    <mergeCell ref="A41:E41"/>
    <mergeCell ref="S16:T16"/>
    <mergeCell ref="S12:U12"/>
    <mergeCell ref="X12:Y12"/>
    <mergeCell ref="E25:E40"/>
    <mergeCell ref="D15:I15"/>
    <mergeCell ref="N21:Y21"/>
    <mergeCell ref="N22:O22"/>
    <mergeCell ref="W17:Y17"/>
    <mergeCell ref="W18:Y18"/>
    <mergeCell ref="S18:T18"/>
    <mergeCell ref="S17:T17"/>
    <mergeCell ref="W19:Y19"/>
    <mergeCell ref="N17:P17"/>
    <mergeCell ref="K6:L6"/>
    <mergeCell ref="K11:L11"/>
    <mergeCell ref="X10:Y10"/>
    <mergeCell ref="Q10:R10"/>
    <mergeCell ref="S7:U8"/>
    <mergeCell ref="S9:U9"/>
    <mergeCell ref="U16:V16"/>
    <mergeCell ref="K7:L8"/>
    <mergeCell ref="D18:E18"/>
    <mergeCell ref="J17:L17"/>
    <mergeCell ref="F17:G17"/>
    <mergeCell ref="F18:G18"/>
    <mergeCell ref="F12:H12"/>
    <mergeCell ref="D16:E16"/>
    <mergeCell ref="D12:E12"/>
    <mergeCell ref="A13:L13"/>
    <mergeCell ref="J18:L18"/>
    <mergeCell ref="A17:C17"/>
    <mergeCell ref="A1:Y1"/>
    <mergeCell ref="A2:L2"/>
    <mergeCell ref="N2:Y2"/>
    <mergeCell ref="A3:L3"/>
    <mergeCell ref="N3:Y3"/>
    <mergeCell ref="N4:Y4"/>
    <mergeCell ref="A4:L4"/>
    <mergeCell ref="D17:E17"/>
    <mergeCell ref="X11:Y11"/>
    <mergeCell ref="S10:U10"/>
    <mergeCell ref="V12:W12"/>
    <mergeCell ref="N13:Y13"/>
    <mergeCell ref="Q16:R16"/>
    <mergeCell ref="I12:J12"/>
    <mergeCell ref="J15:L16"/>
    <mergeCell ref="H17:I17"/>
    <mergeCell ref="U17:V17"/>
    <mergeCell ref="K9:L9"/>
    <mergeCell ref="O5:P7"/>
    <mergeCell ref="I11:J11"/>
    <mergeCell ref="I10:J10"/>
    <mergeCell ref="A5:A9"/>
    <mergeCell ref="F5:L5"/>
    <mergeCell ref="F6:H6"/>
    <mergeCell ref="B5:C7"/>
    <mergeCell ref="D7:E8"/>
    <mergeCell ref="F7:H8"/>
    <mergeCell ref="Q11:R11"/>
    <mergeCell ref="V9:W9"/>
    <mergeCell ref="Q17:R17"/>
    <mergeCell ref="Q12:R12"/>
    <mergeCell ref="Q15:V15"/>
    <mergeCell ref="N5:N9"/>
    <mergeCell ref="N15:P16"/>
    <mergeCell ref="S5:Y5"/>
    <mergeCell ref="X7:Y8"/>
    <mergeCell ref="Q7:R8"/>
    <mergeCell ref="X6:Y6"/>
    <mergeCell ref="V6:W6"/>
    <mergeCell ref="S6:U6"/>
    <mergeCell ref="Q5:R6"/>
    <mergeCell ref="X9:Y9"/>
    <mergeCell ref="V10:W10"/>
    <mergeCell ref="Q9:R9"/>
    <mergeCell ref="V7:W8"/>
    <mergeCell ref="I7:J8"/>
    <mergeCell ref="I6:J6"/>
    <mergeCell ref="F9:H9"/>
    <mergeCell ref="D9:E9"/>
    <mergeCell ref="I9:J9"/>
    <mergeCell ref="D5:E6"/>
    <mergeCell ref="A15:C16"/>
    <mergeCell ref="K12:L12"/>
    <mergeCell ref="F11:H11"/>
    <mergeCell ref="F10:H10"/>
    <mergeCell ref="D10:E10"/>
    <mergeCell ref="D11:E11"/>
    <mergeCell ref="K10:L10"/>
    <mergeCell ref="H16:I16"/>
    <mergeCell ref="F16:G16"/>
    <mergeCell ref="U18:V18"/>
    <mergeCell ref="U19:V19"/>
    <mergeCell ref="S19:T19"/>
    <mergeCell ref="F19:G19"/>
    <mergeCell ref="H19:I19"/>
    <mergeCell ref="Q18:R18"/>
    <mergeCell ref="N18:P18"/>
    <mergeCell ref="N19:P19"/>
    <mergeCell ref="Q19:R19"/>
    <mergeCell ref="H18:I18"/>
    <mergeCell ref="A21:L21"/>
    <mergeCell ref="A22:B22"/>
    <mergeCell ref="A23:A24"/>
    <mergeCell ref="C22:D22"/>
    <mergeCell ref="E22:F22"/>
    <mergeCell ref="F23:F24"/>
    <mergeCell ref="I22:J22"/>
    <mergeCell ref="G22:H22"/>
    <mergeCell ref="I23:L23"/>
    <mergeCell ref="K22:L22"/>
    <mergeCell ref="S23:S24"/>
    <mergeCell ref="A18:C18"/>
    <mergeCell ref="D19:E19"/>
    <mergeCell ref="D23:D24"/>
    <mergeCell ref="J19:L19"/>
    <mergeCell ref="B23:B24"/>
    <mergeCell ref="A19:C19"/>
    <mergeCell ref="G23:H24"/>
    <mergeCell ref="C23:C24"/>
    <mergeCell ref="E23:E24"/>
    <mergeCell ref="P26:P30"/>
    <mergeCell ref="P31:P32"/>
    <mergeCell ref="P33:P35"/>
    <mergeCell ref="X22:Y22"/>
    <mergeCell ref="T23:U24"/>
    <mergeCell ref="P22:Q22"/>
    <mergeCell ref="R22:S22"/>
    <mergeCell ref="T22:U22"/>
    <mergeCell ref="V22:W22"/>
    <mergeCell ref="V23:Y23"/>
    <mergeCell ref="N43:Q45"/>
    <mergeCell ref="C26:C30"/>
    <mergeCell ref="C31:C32"/>
    <mergeCell ref="C33:C35"/>
    <mergeCell ref="N23:N24"/>
    <mergeCell ref="R23:R24"/>
    <mergeCell ref="Q23:Q24"/>
    <mergeCell ref="P23:P24"/>
    <mergeCell ref="O23:O24"/>
    <mergeCell ref="R25:R40"/>
  </mergeCells>
  <printOptions/>
  <pageMargins left="0.31496062992125984" right="0.1968503937007874" top="0.2755905511811024" bottom="0.3937007874015748" header="0.31496062992125984" footer="0.31496062992125984"/>
  <pageSetup firstPageNumber="1" useFirstPageNumber="1"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L25:L25"/>
  <sheetViews>
    <sheetView zoomScalePageLayoutView="0" workbookViewId="0" topLeftCell="A1">
      <selection activeCell="F11" sqref="F11"/>
    </sheetView>
  </sheetViews>
  <sheetFormatPr defaultColWidth="9.00390625" defaultRowHeight="12.75"/>
  <sheetData>
    <row r="25" ht="12.75">
      <c r="L25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vira.horbachenko</dc:creator>
  <cp:keywords/>
  <dc:description/>
  <cp:lastModifiedBy>Зубрицька Олеся Михайлівна</cp:lastModifiedBy>
  <cp:lastPrinted>2024-03-14T10:49:11Z</cp:lastPrinted>
  <dcterms:created xsi:type="dcterms:W3CDTF">2016-03-15T13:16:55Z</dcterms:created>
  <dcterms:modified xsi:type="dcterms:W3CDTF">2024-03-14T10:49:16Z</dcterms:modified>
  <cp:category/>
  <cp:version/>
  <cp:contentType/>
  <cp:contentStatus/>
</cp:coreProperties>
</file>