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3790" windowHeight="10680"/>
  </bookViews>
  <sheets>
    <sheet name="Лист1" sheetId="1" r:id="rId1"/>
  </sheets>
  <definedNames>
    <definedName name="_xlnm.Print_Area" localSheetId="0">Лист1!$A$1:$K$109</definedName>
  </definedNames>
  <calcPr calcId="15251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6" i="1" l="1"/>
  <c r="H105" i="1"/>
  <c r="H104" i="1"/>
  <c r="G103" i="1"/>
  <c r="K23" i="1" l="1"/>
  <c r="J23" i="1" l="1"/>
  <c r="K86" i="1" l="1"/>
  <c r="J86" i="1"/>
  <c r="G86" i="1"/>
  <c r="K84" i="1"/>
  <c r="J84" i="1"/>
  <c r="I84" i="1"/>
  <c r="G84" i="1"/>
  <c r="G78" i="1"/>
  <c r="G76" i="1"/>
  <c r="G74" i="1"/>
  <c r="G72" i="1"/>
  <c r="G69" i="1"/>
  <c r="G67" i="1"/>
  <c r="G65" i="1"/>
  <c r="K63" i="1"/>
  <c r="J63" i="1"/>
  <c r="I63" i="1"/>
  <c r="G63" i="1"/>
  <c r="G58" i="1"/>
  <c r="G56" i="1"/>
  <c r="K54" i="1"/>
  <c r="J54" i="1"/>
  <c r="G54" i="1"/>
  <c r="K52" i="1"/>
  <c r="J52" i="1"/>
  <c r="I52" i="1"/>
  <c r="G52" i="1"/>
  <c r="G47" i="1"/>
  <c r="G45" i="1"/>
  <c r="J99" i="1"/>
  <c r="I99" i="1"/>
  <c r="G101" i="1"/>
  <c r="G99" i="1"/>
  <c r="G94" i="1"/>
</calcChain>
</file>

<file path=xl/sharedStrings.xml><?xml version="1.0" encoding="utf-8"?>
<sst xmlns="http://schemas.openxmlformats.org/spreadsheetml/2006/main" count="233" uniqueCount="119">
  <si>
    <t>Оперативна ціль Стратегії розвитку міста Києва до 2025 року</t>
  </si>
  <si>
    <t>Завдання програми</t>
  </si>
  <si>
    <t>Заходи програми</t>
  </si>
  <si>
    <t>Виконавці заходу</t>
  </si>
  <si>
    <t>Джерела фінан-сування</t>
  </si>
  <si>
    <t>Обсяги фінансування (тис. грн)</t>
  </si>
  <si>
    <t>Очікуваний результат 
(результативні показники)</t>
  </si>
  <si>
    <t>Назва показника</t>
  </si>
  <si>
    <t>2024 рік</t>
  </si>
  <si>
    <t>Бюджет міста Києва</t>
  </si>
  <si>
    <t xml:space="preserve">Всього:     </t>
  </si>
  <si>
    <t>1. Показник затрат:</t>
  </si>
  <si>
    <t>2.Показник продукту:</t>
  </si>
  <si>
    <t>з них:</t>
  </si>
  <si>
    <t>жінок, осіб</t>
  </si>
  <si>
    <t>чоловіків, осіб</t>
  </si>
  <si>
    <t>3.Показник ефективності:</t>
  </si>
  <si>
    <t>4.Показник якості:</t>
  </si>
  <si>
    <t>2025 рік</t>
  </si>
  <si>
    <t>Зміни
 до міської цільової програми «Підтримка киян – Захисників та Захисниць України» на 2023 – 2025 роки, затвердженої рішенням Київської міської ради від 23 березня 2023 року № 6254/6295</t>
  </si>
  <si>
    <t>Внести до міської цільової програми  «Підтримка киян – Захисників та Захисниць України» на 2023 – 2025 роки, затвердженої рішенням Київської міської ради від 23 березня 2023 року № 6254/6295 такі зміни:</t>
  </si>
  <si>
    <t>Строки виконання заходу</t>
  </si>
  <si>
    <t>рішення Київської міської ради</t>
  </si>
  <si>
    <t>Забезпечення фінансових пільг</t>
  </si>
  <si>
    <t>Перетворення Києва у місто, відкрите для бізнесу</t>
  </si>
  <si>
    <t>кількість охоплених осіб</t>
  </si>
  <si>
    <t>Кількість створених робочих місць, од.</t>
  </si>
  <si>
    <t>2024 рік:</t>
  </si>
  <si>
    <t>Динаміка кількості охоплених осіб, %</t>
  </si>
  <si>
    <t>Обсяг фінансових ресурсів, тис. грн.</t>
  </si>
  <si>
    <t>2. Показник продукту:</t>
  </si>
  <si>
    <t>3. Показник ефективності:</t>
  </si>
  <si>
    <t>4. Показник якості:</t>
  </si>
  <si>
    <t>2. Показник продукту</t>
  </si>
  <si>
    <t>жінок/дівчат, осіб</t>
  </si>
  <si>
    <t>чоловіків/хлопців, осіб</t>
  </si>
  <si>
    <t xml:space="preserve">2025 рік </t>
  </si>
  <si>
    <t xml:space="preserve">4. Показник якості </t>
  </si>
  <si>
    <t>Динаміка кількості осіб, охоплених екскурсійними послугами, %</t>
  </si>
  <si>
    <t>від __________________     №__________</t>
  </si>
  <si>
    <t>Кількість охоплених екскурсійними послугами, осіб:</t>
  </si>
  <si>
    <t>2023 рік</t>
  </si>
  <si>
    <t xml:space="preserve">2025 рік: </t>
  </si>
  <si>
    <t>Управління туризму та промоцій виконавчого органу Київської міської ради (Київської міської державної адміністрації), Комунальне некомерційне підприємство виконавчого органу Київської міської ради (Київської міської державної адміністрації) «Київський центр розвитку туризму»</t>
  </si>
  <si>
    <t>2025 рік:</t>
  </si>
  <si>
    <t xml:space="preserve">1. У тексті  міської цільової програми  «Підтримка киян – Захисників та Захисниць України» на 2023 – 2025 роки, слова "Департамент соціальної політики" у всіх відмінках, замінити словами "Департамент соціальної та ветеранської політики" у відповідних відмінках.                                                                                                                                                                                                                                                                                                                                                              
</t>
  </si>
  <si>
    <t>чоловіків, %</t>
  </si>
  <si>
    <t>жінок, %</t>
  </si>
  <si>
    <t>2023 - 2025</t>
  </si>
  <si>
    <t xml:space="preserve">3.  У розділі 3 "Залучення киян - Захисників та Захисниць України до культурно-мистецького життя та інформаційно-просвітницьких заходів" переліку завдань і заходів міської цільової програми «Підтримка киян - Захисників та Захисниць України» на 2023-2025 роки (Додаток 1) позицію 3.3 викласти в такій редакції:
</t>
  </si>
  <si>
    <t>Просування здорового способу життя серед мешканців міста</t>
  </si>
  <si>
    <t>Популяризація здорового способу життя серед ветеранської спільноти</t>
  </si>
  <si>
    <t>Обсяг фінансових ресурсів, 
тис. грн.</t>
  </si>
  <si>
    <t>Кількість осіб, охоплених тренуваннями, осіб</t>
  </si>
  <si>
    <t>Середні витрати на 1 особу, грн</t>
  </si>
  <si>
    <t>Рівень виконання заходу, %</t>
  </si>
  <si>
    <t xml:space="preserve">2.2. Сприяння формуванню позитивного ставлення до фізичної культури та спорту шляхом проведення реабілітаційно-спортивних зборів для киян - Захисників та Захисниць України
</t>
  </si>
  <si>
    <t>Обсяг фінансових ресурсів, тис. грн</t>
  </si>
  <si>
    <t>Кількість осіб, охоплених реабілітаційно-спортивними зборами, осіб</t>
  </si>
  <si>
    <t>Кількість призерів, осіб</t>
  </si>
  <si>
    <t>Середній розмір винагороди, тис. грн</t>
  </si>
  <si>
    <t xml:space="preserve">2.1. Проведення регулярних групових / індивідуальних тренувань для киян - Захисників і Захисниць України з шести адаптивних видів спорту протягом року для подальшої участі в міжнародних змаганнях
</t>
  </si>
  <si>
    <t>Департамент молоді та спорту виконавчого органу Київської міської ради (Київської міської державної адміністрації), Департамент соціальної та ветеранської політики виконавчого органу Київської міської ради (Київської міської державної адміністрації), Комунальна бюджетна установа "Київський міський центр комплексної підтримки учасників бойових дій "КИЇВ МІЛІТАРІ ХАБ"</t>
  </si>
  <si>
    <t xml:space="preserve">2.3. Заохочення кращих спортсменів та їх тренерів шляхом забезпечення виплати винагород призерам з числа киян - Захисників та Захисниць України і військовослужбовців та їх тренерам з міста Києва за результатами участі у міжнародних іграх, змаганнях, чемпіонатах тощо
</t>
  </si>
  <si>
    <t>Департамент соціальної та ветеранської політики виконавчого органу Київської міської ради (Київської міської державної адміністрації), Комунальна бюджетна установа "Київський міський центр комплексної підтримки учасників бойових дій "КИЇВ МІЛІТАРІ ХАБ"</t>
  </si>
  <si>
    <t>Департамент молоді та спорту виконавчого органу Київської міської ради (Київської міської державної адміністрації), Департамент соціальної та ветеранської політики виконавчого органу Київської міської ради (Київської міської державної адміністрації)</t>
  </si>
  <si>
    <t xml:space="preserve">2. У розділі 2 "Забезпечення надання окремих видів пільг та підтримки киянам - Захисникам та Захисницям України" переліку завдань і заходів міської цільової програми «Підтримка киян - Захисників та Захисниць України» на 2023-2025 роки (Додаток 1) позиції 2.2, 2.4 викласти в такій редакції:
</t>
  </si>
  <si>
    <t>Київський міський голова</t>
  </si>
  <si>
    <t>Віталій КЛИЧКО</t>
  </si>
  <si>
    <t xml:space="preserve">3. У розділі 1 "Забезпечення функціонування системи надання соціальних послуг киянам - Захисникам та Захисницям України" переліку завдань і заходів міської цільової програми «Підтримка киян - Захисників та Захисниць України» на 2023-2025 роки (Додаток 1) позицію 1.10 викласти в такій редакції:
</t>
  </si>
  <si>
    <t xml:space="preserve">1.10. Забезпечення надання:
щорічної матеріальної допомоги киянам - особам з інвалідністю I та II групи, які брали участь в антитерористичній операції, які брали (беруть) участь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членам сімей учасників антитерористичної операції, загиблих (померлих) внаслідок поранення, контузії чи каліцтва, одержаних під час участі у антитерористичній операції, киян - учасників антитерористичної операції, які перебувають у полоні або зникли безвісти (які навчаються за денною або дуальною формами здобуття освіти у закладах професійної (професійно-технічної), фахової передвищої та вищої освіти, до закінчення цих закладів освіти, але не довше ніж до досягнення ними 23 років), та киянам - членам сімей загиблих (померлих) Захисників та Захисниць України щомісячної адресної матеріальної допомоги непрацездатним батькам; дружинам (чоловікам) та повнолітнім дітям, які мають статус особи з інвалідністю I, II, III групи; малолітнім та неповнолітнім дітям, пасинкам, падчеркам загиблих (померлих) киян - Захисників і Захисниць України, учасників антитерористичної операції, загиблих (померлих) внаслідок поранення, контузії чи каліцтва, одержаних під час участі у антитерористичній операції, киян - учасників антитерористичної операції, які перебувають у полоні або зникли безвісти, та киянам, інвалідність яких пов'язана з військовою агресією Російської Федерації;
щомісячної адресної матеріальної допомоги киянам - учасникам антитерористичної операції, членам їх сімей, членам сімей учасників антитерористичної операції, загиблих (померлих) внаслідок поранення, контузії чи каліцтва, одержаних під час участі у антитерористичній операції, та киян - учасників антитерористичної операції, які перебувають у полоні або зникли безвісти, для покриття витрат на оплату ними житлово-комунальних послуг;
виплати матеріальної допомоги для покриття витрат на оплату житлово-комунальних послуг учасникам війни з числа киян - учасників антитерористичної операції, яким встановлено статус згідно з Законом України "Про статус ветеранів війни, гарантії їх соціального захисту", розмір середньомісячного сукупного доходу сім'ї яких у розрахунку на одну особу за попередні шість місяців перевищує величину доходу, який дає право на податкову соціальну пільгу у порядку, визначеному Кабінетом Міністрів України;
щорічної матеріальної допомоги членам сімей киян - Героїв Небесної Сотні та киянам - постраждалим учасникам Революції Гідності; щомісячної адресної матеріальної допомоги непрацездатним батькам, дружинам (чоловікам), неодруженим повнолітнім дітям, визначеним інвалідами з дитинства I та II груп або інвалідами I групи, неповнолітнім дітям, пасинкам, падчеркам киян - Героїв Небесної Сотні щомісячної адресної матеріальної допомоги членам сімей киян - Героїв Небесної Сотні та киянам - постраждалим учасникам Революції Гідності для покриття витрат на оплату житлово-комунальних послуг
</t>
  </si>
  <si>
    <t>2024 - 2025</t>
  </si>
  <si>
    <t>Департамент соціальної політики виконавчого органу Київської міської ради (Київської міської державної адміністрації), районні в місті Києві державні адміністрації</t>
  </si>
  <si>
    <t>Підвищення соціальної захищеності мешканців</t>
  </si>
  <si>
    <t>Підвищення ефективності функціонування системи соціальної допомоги</t>
  </si>
  <si>
    <t>1. Показник витрат, тис. грн:</t>
  </si>
  <si>
    <t xml:space="preserve"> </t>
  </si>
  <si>
    <t>Кількість одержувачів, осіб, з них:</t>
  </si>
  <si>
    <t>1. Кількість одержувачів щорічної матеріальної допомоги (особи з інвалідністю I та II групи), осіб</t>
  </si>
  <si>
    <t>2. Кількість одержувачів щорічної матеріальної допомоги (члени сімей загиблих (померлих)), осіб</t>
  </si>
  <si>
    <t>3. Кількість одержувачів щомісячної матеріальної допомоги (малолітні та неповнолітні пасинки, падчерки), осіб</t>
  </si>
  <si>
    <t>4. Кількість одержувачів щомісячної матеріальної допомоги (непрацездатні батьки, дружини (чоловіки) та повнолітні діти, які мають статус особи з інвалідністю I, II, III групи), осіб</t>
  </si>
  <si>
    <t>5. Кількість одержувачів щорічної матеріальної допомоги (постраждалі учасники Революції Гідності), осіб</t>
  </si>
  <si>
    <t>6. Кількість одержувачів щомісячної матеріальної допомоги для покриття витрат на оплату житлово-комунальних послуг, сімей</t>
  </si>
  <si>
    <t>Середній розмір допомоги, грн</t>
  </si>
  <si>
    <t>1) щорічна матеріальна допомога, тис. грн</t>
  </si>
  <si>
    <t>2) матеріальна допомога членам сімей, тис. грн</t>
  </si>
  <si>
    <t>3) щомісячна матеріальна допомога малолітнім та неповнолітнім дітям, пасинкам, падчеркам (щомісячна), тис. грн</t>
  </si>
  <si>
    <t>4) щомісячна матеріальна допомога непрацездатним батькам, дружинам (чоловікам), повнолітнім дітям, які мають статус особи з інвалідністю I, II, III групи, тис. грн</t>
  </si>
  <si>
    <t>5) матеріальна допомога (постраждалим учасникам Революції Гідності), тис. грн</t>
  </si>
  <si>
    <t>6) щомісячна матеріальна допомога для покриття витрат на оплату житлово-комунальних послуг, тис. грн</t>
  </si>
  <si>
    <t>Динаміка кількості одержувачів матеріальної допомоги, %</t>
  </si>
  <si>
    <t>Всього</t>
  </si>
  <si>
    <t>Обсяги фінансових ресурсів, необхідних для реалізації Програми</t>
  </si>
  <si>
    <t>тис. грн</t>
  </si>
  <si>
    <t>у тому числі за роками</t>
  </si>
  <si>
    <t>у тому числі за джерелами:</t>
  </si>
  <si>
    <t>державний бюджет</t>
  </si>
  <si>
    <t>бюджет міста Києва</t>
  </si>
  <si>
    <t>інші джерела</t>
  </si>
  <si>
    <t>Всього, тис. грн</t>
  </si>
  <si>
    <t>8.1</t>
  </si>
  <si>
    <t>8.2</t>
  </si>
  <si>
    <t>8.3</t>
  </si>
  <si>
    <t>2. Позицію 8 розділу 1 «Паспорт міської цільової програми «Підтримка киян - Захисників та Захисниць України» на 2023-2025 роки викласти в такій редакції:</t>
  </si>
  <si>
    <r>
      <t xml:space="preserve">Середній рівень грантової допомоги на одну особу, </t>
    </r>
    <r>
      <rPr>
        <b/>
        <sz val="13"/>
        <color theme="1"/>
        <rFont val="Times New Roman"/>
        <family val="1"/>
        <charset val="204"/>
      </rPr>
      <t>тис.</t>
    </r>
    <r>
      <rPr>
        <sz val="13"/>
        <color theme="1"/>
        <rFont val="Times New Roman"/>
        <family val="1"/>
        <charset val="204"/>
      </rPr>
      <t xml:space="preserve"> грн.</t>
    </r>
  </si>
  <si>
    <r>
      <t xml:space="preserve">Обсяг фінансових ресурсів, 
</t>
    </r>
    <r>
      <rPr>
        <b/>
        <sz val="13"/>
        <color theme="1"/>
        <rFont val="Times New Roman"/>
        <family val="1"/>
        <charset val="204"/>
      </rPr>
      <t xml:space="preserve">тис. </t>
    </r>
    <r>
      <rPr>
        <sz val="13"/>
        <color theme="1"/>
        <rFont val="Times New Roman"/>
        <family val="1"/>
        <charset val="204"/>
      </rPr>
      <t>грн.</t>
    </r>
  </si>
  <si>
    <r>
      <t xml:space="preserve">Середні витрати на підготовку 1 фахівця, </t>
    </r>
    <r>
      <rPr>
        <b/>
        <sz val="13"/>
        <rFont val="Times New Roman"/>
        <family val="1"/>
        <charset val="204"/>
      </rPr>
      <t>тис.</t>
    </r>
    <r>
      <rPr>
        <sz val="13"/>
        <rFont val="Times New Roman"/>
        <family val="1"/>
        <charset val="204"/>
      </rPr>
      <t xml:space="preserve"> грн</t>
    </r>
  </si>
  <si>
    <r>
      <t>Середні витрати на одну особу,</t>
    </r>
    <r>
      <rPr>
        <sz val="13"/>
        <color indexed="8"/>
        <rFont val="Times New Roman"/>
        <family val="1"/>
        <charset val="204"/>
      </rPr>
      <t xml:space="preserve"> грн</t>
    </r>
  </si>
  <si>
    <t>4. Позицію "Разом по Програмі" викласти в такій редакції:</t>
  </si>
  <si>
    <t>ВСЬОГО</t>
  </si>
  <si>
    <t>тис. грн, в т.ч.</t>
  </si>
  <si>
    <t>кошти бюджету м. Києва</t>
  </si>
  <si>
    <t>РАЗОМ ПО ПРОГРАМІ:</t>
  </si>
  <si>
    <t>кошти інших джерел</t>
  </si>
  <si>
    <t xml:space="preserve">3.3 Надання безоплатних екскурсійних послуг киянам - Захисникам та Захисницям України, членам їх сімей та киянам - членам сімей загиблих (померлих) Захисників та Захисниць України у встановленому порядку </t>
  </si>
  <si>
    <t xml:space="preserve">2.4. Надання мікрогрантової допомоги на відкриття (відновлення, розвиток) власного бізнесу киянам - Захисникам та Захисницям України, членам їх сімей та членам сімей загиблих (померлих) Захисників, Захисниць України у встановленому порядку 
</t>
  </si>
  <si>
    <t>Всього:
1 520816,7</t>
  </si>
  <si>
    <t xml:space="preserve">Додаток до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</si>
</sst>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00"/>
  </numFmts>
  <fonts count="18" x14ac:knownFonts="1">
    <font>
      <sz val="11"/>
      <color theme="1"/>
      <name val="Calibri"/>
      <family val="2"/>
      <scheme val="minor"/>
    </font>
    <font>
      <sz val="8"/>
      <name val="Calibri"/>
      <family val="2"/>
    </font>
    <font>
      <sz val="13"/>
      <color indexed="8"/>
      <name val="Times New Roman"/>
      <family val="1"/>
      <charset val="204"/>
    </font>
    <font>
      <b/>
      <sz val="13"/>
      <color indexed="8"/>
      <name val="Times New Roman"/>
      <family val="1"/>
      <charset val="204"/>
    </font>
    <font>
      <sz val="13"/>
      <color indexed="8"/>
      <name val="Calibri"/>
      <family val="2"/>
    </font>
    <font>
      <sz val="13"/>
      <name val="Times New Roman"/>
      <family val="1"/>
      <charset val="204"/>
    </font>
    <font>
      <sz val="13"/>
      <color theme="1"/>
      <name val="Times New Roman"/>
      <family val="1"/>
      <charset val="204"/>
    </font>
    <font>
      <sz val="13"/>
      <color theme="1"/>
      <name val="Calibri"/>
      <family val="2"/>
      <scheme val="minor"/>
    </font>
    <font>
      <sz val="13"/>
      <color indexed="62"/>
      <name val="Times New Roman"/>
      <family val="1"/>
      <charset val="204"/>
    </font>
    <font>
      <b/>
      <sz val="13"/>
      <color indexed="62"/>
      <name val="Times New Roman"/>
      <family val="1"/>
      <charset val="204"/>
    </font>
    <font>
      <sz val="13"/>
      <name val="Calibri"/>
      <family val="2"/>
      <charset val="204"/>
      <scheme val="minor"/>
    </font>
    <font>
      <sz val="13"/>
      <color theme="1"/>
      <name val="Calibri"/>
      <family val="2"/>
      <charset val="204"/>
      <scheme val="minor"/>
    </font>
    <font>
      <sz val="13"/>
      <color indexed="8"/>
      <name val="Calibri"/>
      <family val="2"/>
      <charset val="204"/>
    </font>
    <font>
      <sz val="20"/>
      <color theme="1"/>
      <name val="Times New Roman"/>
      <family val="1"/>
      <charset val="204"/>
    </font>
    <font>
      <sz val="20"/>
      <color theme="1"/>
      <name val="Calibri"/>
      <family val="2"/>
      <scheme val="minor"/>
    </font>
    <font>
      <b/>
      <sz val="13"/>
      <name val="Times New Roman"/>
      <family val="1"/>
      <charset val="204"/>
    </font>
    <font>
      <b/>
      <sz val="13"/>
      <color theme="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189">
    <xf numFmtId="0" fontId="0" fillId="0" borderId="0" xfId="0"/>
    <xf numFmtId="0" fontId="2" fillId="2" borderId="4" xfId="0" applyFont="1" applyFill="1" applyBorder="1" applyAlignment="1">
      <alignment vertical="center" wrapText="1"/>
    </xf>
    <xf numFmtId="0" fontId="4" fillId="0" borderId="0" xfId="0" applyFont="1"/>
    <xf numFmtId="0" fontId="2" fillId="0" borderId="0" xfId="0" applyFont="1"/>
    <xf numFmtId="0" fontId="5" fillId="0" borderId="0" xfId="0" applyFont="1" applyAlignment="1">
      <alignment horizontal="center" vertical="center" wrapText="1"/>
    </xf>
    <xf numFmtId="0" fontId="2" fillId="0" borderId="4" xfId="0" applyFont="1" applyBorder="1" applyAlignment="1">
      <alignment horizontal="center" vertical="top" wrapText="1"/>
    </xf>
    <xf numFmtId="0" fontId="2" fillId="0" borderId="4" xfId="0" applyFont="1" applyBorder="1" applyAlignment="1">
      <alignment horizontal="center" vertical="center" wrapText="1"/>
    </xf>
    <xf numFmtId="0" fontId="2" fillId="0" borderId="0" xfId="0" applyFont="1" applyAlignment="1">
      <alignment horizontal="center" vertical="top" wrapText="1"/>
    </xf>
    <xf numFmtId="0" fontId="7" fillId="0" borderId="0" xfId="0" applyFont="1"/>
    <xf numFmtId="0" fontId="8" fillId="0" borderId="0" xfId="0" applyFont="1" applyAlignment="1">
      <alignment vertical="top"/>
    </xf>
    <xf numFmtId="165" fontId="9" fillId="0" borderId="0" xfId="0" applyNumberFormat="1" applyFont="1" applyAlignment="1">
      <alignment horizontal="center" vertical="top"/>
    </xf>
    <xf numFmtId="0" fontId="8" fillId="0" borderId="0" xfId="0" applyFont="1" applyAlignment="1">
      <alignment horizontal="center" vertical="top"/>
    </xf>
    <xf numFmtId="165" fontId="5" fillId="0" borderId="0" xfId="0" applyNumberFormat="1" applyFont="1" applyAlignment="1">
      <alignment horizontal="center" vertical="top" wrapText="1"/>
    </xf>
    <xf numFmtId="3"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2" fillId="3" borderId="4" xfId="0" applyFont="1" applyFill="1" applyBorder="1" applyAlignment="1">
      <alignment horizontal="center" vertical="top" wrapText="1"/>
    </xf>
    <xf numFmtId="166" fontId="6" fillId="0" borderId="4" xfId="0" applyNumberFormat="1" applyFont="1" applyBorder="1" applyAlignment="1">
      <alignment horizontal="center" vertical="top" wrapText="1"/>
    </xf>
    <xf numFmtId="0" fontId="2" fillId="0" borderId="4" xfId="0" applyFont="1" applyBorder="1" applyAlignment="1">
      <alignment horizontal="left" vertical="top" wrapText="1"/>
    </xf>
    <xf numFmtId="165" fontId="2" fillId="0" borderId="4" xfId="0" applyNumberFormat="1" applyFont="1" applyBorder="1" applyAlignment="1">
      <alignment horizontal="center" vertical="center" wrapText="1"/>
    </xf>
    <xf numFmtId="165" fontId="2" fillId="0" borderId="4" xfId="0" applyNumberFormat="1" applyFont="1" applyBorder="1" applyAlignment="1">
      <alignment horizontal="center" vertical="top" wrapText="1"/>
    </xf>
    <xf numFmtId="165" fontId="6" fillId="0" borderId="4" xfId="0" applyNumberFormat="1" applyFont="1" applyBorder="1" applyAlignment="1">
      <alignment horizontal="left" vertical="top" wrapText="1"/>
    </xf>
    <xf numFmtId="0" fontId="6" fillId="0" borderId="4" xfId="0" applyFont="1" applyBorder="1" applyAlignment="1">
      <alignment vertical="top" wrapText="1"/>
    </xf>
    <xf numFmtId="0" fontId="6" fillId="0" borderId="4" xfId="0" applyFont="1" applyBorder="1" applyAlignment="1">
      <alignment horizontal="center" vertical="top"/>
    </xf>
    <xf numFmtId="0" fontId="6" fillId="0" borderId="4" xfId="0" applyFont="1" applyBorder="1" applyAlignment="1">
      <alignment vertical="center" wrapText="1"/>
    </xf>
    <xf numFmtId="164" fontId="6" fillId="0" borderId="4" xfId="0" applyNumberFormat="1" applyFont="1" applyBorder="1" applyAlignment="1">
      <alignment horizontal="center" vertical="top"/>
    </xf>
    <xf numFmtId="0" fontId="6" fillId="0" borderId="4" xfId="0" applyFont="1" applyBorder="1" applyAlignment="1">
      <alignment horizontal="left" vertical="top" wrapText="1"/>
    </xf>
    <xf numFmtId="164" fontId="5" fillId="0" borderId="4" xfId="0" applyNumberFormat="1" applyFont="1" applyBorder="1" applyAlignment="1">
      <alignment horizontal="center" vertical="top"/>
    </xf>
    <xf numFmtId="165" fontId="6" fillId="0" borderId="1" xfId="0" applyNumberFormat="1" applyFont="1" applyBorder="1" applyAlignment="1">
      <alignment horizontal="center" vertical="center" wrapText="1"/>
    </xf>
    <xf numFmtId="165" fontId="6" fillId="0" borderId="4" xfId="0" applyNumberFormat="1" applyFont="1" applyBorder="1" applyAlignment="1">
      <alignment horizontal="center" vertical="center"/>
    </xf>
    <xf numFmtId="165" fontId="5" fillId="0" borderId="4" xfId="0" applyNumberFormat="1" applyFont="1" applyBorder="1" applyAlignment="1">
      <alignment horizontal="center" vertical="center"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165" fontId="6" fillId="0" borderId="4" xfId="0" applyNumberFormat="1" applyFont="1" applyBorder="1" applyAlignment="1">
      <alignment horizontal="center" vertical="top"/>
    </xf>
    <xf numFmtId="0" fontId="5" fillId="0" borderId="4" xfId="0" applyFont="1" applyBorder="1" applyAlignment="1">
      <alignment horizontal="center" vertical="center"/>
    </xf>
    <xf numFmtId="165" fontId="5" fillId="0" borderId="4" xfId="0" applyNumberFormat="1" applyFont="1" applyBorder="1" applyAlignment="1">
      <alignment horizontal="center" vertical="center"/>
    </xf>
    <xf numFmtId="0" fontId="2" fillId="2" borderId="3" xfId="0" applyFont="1" applyFill="1" applyBorder="1" applyAlignment="1">
      <alignment horizontal="center" vertical="top" wrapText="1"/>
    </xf>
    <xf numFmtId="0" fontId="5" fillId="0" borderId="4" xfId="0" applyFont="1" applyBorder="1" applyAlignment="1">
      <alignment vertical="center" wrapText="1"/>
    </xf>
    <xf numFmtId="0" fontId="2" fillId="0" borderId="4" xfId="0" applyFont="1" applyBorder="1" applyAlignment="1">
      <alignment vertical="center" wrapText="1"/>
    </xf>
    <xf numFmtId="165" fontId="2" fillId="2" borderId="3" xfId="0" applyNumberFormat="1" applyFont="1" applyFill="1" applyBorder="1" applyAlignment="1">
      <alignment horizontal="center" vertical="center" wrapText="1"/>
    </xf>
    <xf numFmtId="3" fontId="2" fillId="0" borderId="4" xfId="0" applyNumberFormat="1" applyFont="1" applyBorder="1" applyAlignment="1">
      <alignment horizontal="center" vertical="center"/>
    </xf>
    <xf numFmtId="0" fontId="2" fillId="0" borderId="11" xfId="0" applyFont="1" applyBorder="1" applyAlignment="1">
      <alignment vertical="center" wrapText="1"/>
    </xf>
    <xf numFmtId="0" fontId="6" fillId="0" borderId="4" xfId="0" applyFont="1" applyBorder="1" applyAlignment="1">
      <alignment horizontal="center" vertical="center" wrapText="1"/>
    </xf>
    <xf numFmtId="165" fontId="2" fillId="0" borderId="4" xfId="0" applyNumberFormat="1" applyFont="1" applyBorder="1" applyAlignment="1">
      <alignment horizontal="center" vertical="center"/>
    </xf>
    <xf numFmtId="164" fontId="2"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6" fillId="0" borderId="4" xfId="0" applyFont="1" applyBorder="1" applyAlignment="1">
      <alignment horizontal="center" vertical="center"/>
    </xf>
    <xf numFmtId="165" fontId="5"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165" fontId="5" fillId="0" borderId="4" xfId="0" applyNumberFormat="1" applyFont="1" applyBorder="1" applyAlignment="1">
      <alignment horizontal="center" vertical="top"/>
    </xf>
    <xf numFmtId="166" fontId="5" fillId="0" borderId="4" xfId="0" applyNumberFormat="1" applyFont="1" applyBorder="1" applyAlignment="1">
      <alignment horizontal="center" vertical="top" wrapText="1"/>
    </xf>
    <xf numFmtId="0" fontId="5" fillId="0" borderId="4" xfId="0" applyFont="1" applyBorder="1" applyAlignment="1">
      <alignment vertical="top" wrapText="1"/>
    </xf>
    <xf numFmtId="0" fontId="5" fillId="0" borderId="4" xfId="0" applyFont="1" applyBorder="1" applyAlignment="1">
      <alignment horizontal="center" vertical="top"/>
    </xf>
    <xf numFmtId="165" fontId="2" fillId="0" borderId="4" xfId="0" applyNumberFormat="1" applyFont="1" applyBorder="1" applyAlignment="1">
      <alignment horizontal="center" vertical="top"/>
    </xf>
    <xf numFmtId="0" fontId="2" fillId="0" borderId="4" xfId="0" applyFont="1" applyBorder="1" applyAlignment="1">
      <alignment vertical="top" wrapText="1"/>
    </xf>
    <xf numFmtId="0" fontId="2" fillId="0" borderId="4" xfId="0" applyFont="1" applyBorder="1" applyAlignment="1">
      <alignment horizontal="left" vertical="center" wrapText="1"/>
    </xf>
    <xf numFmtId="164" fontId="2" fillId="2" borderId="4" xfId="0" applyNumberFormat="1" applyFont="1" applyFill="1" applyBorder="1" applyAlignment="1">
      <alignment horizontal="center" vertical="center" wrapText="1"/>
    </xf>
    <xf numFmtId="0" fontId="14" fillId="0" borderId="0" xfId="0" applyFont="1"/>
    <xf numFmtId="0" fontId="2" fillId="0" borderId="4" xfId="0" applyFont="1" applyBorder="1" applyAlignment="1">
      <alignment horizontal="center" vertical="top" wrapText="1"/>
    </xf>
    <xf numFmtId="0" fontId="2" fillId="0" borderId="4" xfId="0" applyFont="1" applyBorder="1" applyAlignment="1">
      <alignment horizontal="center" vertical="center" wrapText="1"/>
    </xf>
    <xf numFmtId="0" fontId="5" fillId="0" borderId="4" xfId="0" applyFont="1" applyBorder="1" applyAlignment="1">
      <alignment horizontal="center" vertical="top" wrapText="1"/>
    </xf>
    <xf numFmtId="0" fontId="2" fillId="3" borderId="4" xfId="0" applyFont="1" applyFill="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5" fillId="0" borderId="4" xfId="0" applyFont="1" applyBorder="1" applyAlignment="1">
      <alignment horizontal="left" vertical="top" wrapText="1"/>
    </xf>
    <xf numFmtId="49" fontId="5" fillId="0" borderId="4" xfId="0" applyNumberFormat="1" applyFont="1" applyBorder="1" applyAlignment="1">
      <alignment horizontal="left" vertical="top" wrapText="1"/>
    </xf>
    <xf numFmtId="0" fontId="4" fillId="0" borderId="0" xfId="0" applyFont="1" applyAlignment="1">
      <alignment horizontal="left" vertical="top" wrapText="1"/>
    </xf>
    <xf numFmtId="164" fontId="5" fillId="0" borderId="4" xfId="0" applyNumberFormat="1" applyFont="1" applyBorder="1" applyAlignment="1">
      <alignment horizontal="center" vertical="top" wrapText="1"/>
    </xf>
    <xf numFmtId="0" fontId="15" fillId="0" borderId="4" xfId="0" applyFont="1" applyBorder="1" applyAlignment="1">
      <alignment horizontal="center" vertical="top" wrapText="1"/>
    </xf>
    <xf numFmtId="165" fontId="15" fillId="0" borderId="4" xfId="0" applyNumberFormat="1" applyFont="1" applyBorder="1" applyAlignment="1">
      <alignment horizontal="center" vertical="top" wrapText="1"/>
    </xf>
    <xf numFmtId="164" fontId="15" fillId="0" borderId="4" xfId="0" applyNumberFormat="1" applyFont="1" applyFill="1" applyBorder="1" applyAlignment="1">
      <alignment horizontal="center" vertical="top" wrapText="1"/>
    </xf>
    <xf numFmtId="0" fontId="5" fillId="0" borderId="4" xfId="0" applyFont="1" applyBorder="1" applyAlignment="1">
      <alignment horizontal="center" vertical="top" wrapText="1"/>
    </xf>
    <xf numFmtId="0" fontId="15" fillId="0" borderId="4" xfId="0" applyFont="1" applyFill="1" applyBorder="1" applyAlignment="1">
      <alignment horizontal="center" vertical="top" wrapText="1"/>
    </xf>
    <xf numFmtId="0" fontId="5" fillId="0" borderId="4" xfId="0" applyFont="1" applyFill="1" applyBorder="1" applyAlignment="1">
      <alignment horizontal="center" vertical="top" wrapText="1"/>
    </xf>
    <xf numFmtId="165" fontId="15" fillId="0" borderId="4" xfId="0" applyNumberFormat="1" applyFont="1" applyFill="1" applyBorder="1" applyAlignment="1">
      <alignment horizontal="center" vertical="top" wrapText="1"/>
    </xf>
    <xf numFmtId="164" fontId="5" fillId="0" borderId="4" xfId="0" applyNumberFormat="1" applyFont="1" applyFill="1" applyBorder="1" applyAlignment="1">
      <alignment horizontal="center" vertical="top" wrapText="1"/>
    </xf>
    <xf numFmtId="165" fontId="15" fillId="3" borderId="4" xfId="0" applyNumberFormat="1" applyFont="1" applyFill="1" applyBorder="1" applyAlignment="1">
      <alignment horizontal="center" vertical="top" wrapText="1"/>
    </xf>
    <xf numFmtId="0" fontId="6" fillId="0" borderId="0" xfId="0" applyFont="1" applyBorder="1" applyAlignment="1">
      <alignment vertical="top" wrapText="1"/>
    </xf>
    <xf numFmtId="0" fontId="0" fillId="0" borderId="0" xfId="0" applyBorder="1" applyAlignment="1"/>
    <xf numFmtId="164" fontId="4" fillId="0" borderId="0" xfId="0" applyNumberFormat="1" applyFont="1" applyAlignment="1">
      <alignment horizontal="left" vertical="top" wrapText="1"/>
    </xf>
    <xf numFmtId="0" fontId="17" fillId="0" borderId="0" xfId="0" applyFont="1" applyBorder="1" applyAlignment="1"/>
    <xf numFmtId="0" fontId="17" fillId="0" borderId="3" xfId="0" applyFont="1" applyBorder="1" applyAlignment="1"/>
    <xf numFmtId="165" fontId="6" fillId="0" borderId="4" xfId="0" applyNumberFormat="1" applyFont="1" applyBorder="1" applyAlignment="1">
      <alignment horizontal="center" vertical="center"/>
    </xf>
    <xf numFmtId="165" fontId="15" fillId="0" borderId="4" xfId="0" applyNumberFormat="1" applyFont="1" applyBorder="1" applyAlignment="1">
      <alignment horizontal="center" vertical="center" wrapText="1"/>
    </xf>
    <xf numFmtId="0" fontId="6" fillId="0" borderId="4" xfId="0" applyFont="1" applyBorder="1" applyAlignment="1">
      <alignment horizontal="right" vertical="center" wrapText="1"/>
    </xf>
    <xf numFmtId="49" fontId="5" fillId="0" borderId="4" xfId="0" applyNumberFormat="1" applyFont="1" applyBorder="1" applyAlignment="1">
      <alignment horizontal="right" vertical="top" wrapText="1"/>
    </xf>
    <xf numFmtId="165" fontId="6" fillId="0" borderId="4" xfId="0" applyNumberFormat="1" applyFont="1" applyBorder="1" applyAlignment="1">
      <alignment horizontal="left" vertical="center"/>
    </xf>
    <xf numFmtId="0" fontId="0" fillId="0" borderId="4" xfId="0" applyBorder="1" applyAlignment="1">
      <alignment horizontal="center"/>
    </xf>
    <xf numFmtId="0" fontId="17" fillId="0" borderId="6" xfId="0" applyFont="1" applyBorder="1" applyAlignment="1">
      <alignment horizontal="center"/>
    </xf>
    <xf numFmtId="0" fontId="17" fillId="0" borderId="5" xfId="0" applyFont="1" applyBorder="1" applyAlignment="1">
      <alignment horizontal="center"/>
    </xf>
    <xf numFmtId="0" fontId="17" fillId="0" borderId="7" xfId="0" applyFont="1" applyBorder="1" applyAlignment="1">
      <alignment horizontal="center"/>
    </xf>
    <xf numFmtId="0" fontId="17" fillId="0" borderId="15" xfId="0" applyFont="1" applyBorder="1" applyAlignment="1">
      <alignment horizontal="center"/>
    </xf>
    <xf numFmtId="0" fontId="17" fillId="0" borderId="0" xfId="0" applyFont="1" applyBorder="1" applyAlignment="1">
      <alignment horizontal="center"/>
    </xf>
    <xf numFmtId="0" fontId="17" fillId="0" borderId="14"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center" vertical="top" wrapText="1"/>
    </xf>
    <xf numFmtId="0" fontId="5" fillId="0" borderId="2" xfId="0" applyFont="1" applyBorder="1" applyAlignment="1">
      <alignment horizontal="center" vertical="top" wrapText="1"/>
    </xf>
    <xf numFmtId="164" fontId="5" fillId="0" borderId="3" xfId="0" applyNumberFormat="1" applyFont="1" applyBorder="1" applyAlignment="1">
      <alignment horizontal="center" vertical="top" wrapText="1"/>
    </xf>
    <xf numFmtId="164" fontId="5" fillId="0" borderId="2" xfId="0" applyNumberFormat="1" applyFont="1" applyBorder="1" applyAlignment="1">
      <alignment horizontal="center" vertical="top" wrapText="1"/>
    </xf>
    <xf numFmtId="164" fontId="5" fillId="3" borderId="3" xfId="0" applyNumberFormat="1" applyFont="1" applyFill="1" applyBorder="1" applyAlignment="1">
      <alignment horizontal="center" vertical="top" wrapText="1"/>
    </xf>
    <xf numFmtId="164" fontId="5" fillId="3" borderId="2" xfId="0" applyNumberFormat="1" applyFont="1" applyFill="1" applyBorder="1" applyAlignment="1">
      <alignment horizontal="center" vertical="top" wrapText="1"/>
    </xf>
    <xf numFmtId="0" fontId="2" fillId="0" borderId="4" xfId="0" applyFont="1" applyBorder="1" applyAlignment="1">
      <alignment horizontal="left" vertical="top" wrapText="1"/>
    </xf>
    <xf numFmtId="43" fontId="3" fillId="0" borderId="4" xfId="0" applyNumberFormat="1" applyFont="1" applyBorder="1" applyAlignment="1">
      <alignment horizontal="center" vertical="top"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165" fontId="6" fillId="0" borderId="3"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0" fontId="5" fillId="0" borderId="4" xfId="0" applyFont="1" applyBorder="1" applyAlignment="1">
      <alignment horizontal="center" vertical="top" wrapText="1"/>
    </xf>
    <xf numFmtId="0" fontId="2" fillId="3" borderId="4" xfId="0" applyFont="1" applyFill="1" applyBorder="1" applyAlignment="1">
      <alignment horizontal="left"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13" fillId="0" borderId="0" xfId="0" applyFont="1" applyAlignment="1"/>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11" fillId="0" borderId="12" xfId="0" applyFont="1" applyBorder="1" applyAlignment="1">
      <alignment vertical="center"/>
    </xf>
    <xf numFmtId="0" fontId="11" fillId="0" borderId="13" xfId="0" applyFont="1" applyBorder="1" applyAlignment="1">
      <alignment vertical="center"/>
    </xf>
    <xf numFmtId="0" fontId="5" fillId="0" borderId="0" xfId="0" applyFont="1" applyAlignment="1">
      <alignment horizontal="left" vertical="top" wrapText="1"/>
    </xf>
    <xf numFmtId="0" fontId="12" fillId="0" borderId="0" xfId="0" applyFont="1" applyAlignment="1">
      <alignment horizontal="left" vertical="top" wrapText="1"/>
    </xf>
    <xf numFmtId="0" fontId="2" fillId="3" borderId="3" xfId="0" applyFont="1" applyFill="1" applyBorder="1" applyAlignment="1">
      <alignment horizontal="center" vertical="center" wrapText="1"/>
    </xf>
    <xf numFmtId="0" fontId="11" fillId="3" borderId="1" xfId="0" applyFont="1" applyFill="1" applyBorder="1"/>
    <xf numFmtId="0" fontId="11" fillId="3" borderId="2" xfId="0" applyFont="1" applyFill="1" applyBorder="1"/>
    <xf numFmtId="0" fontId="2" fillId="3" borderId="6" xfId="0" applyFont="1" applyFill="1" applyBorder="1" applyAlignment="1">
      <alignment horizontal="center" vertical="center" wrapText="1"/>
    </xf>
    <xf numFmtId="0" fontId="11" fillId="3" borderId="5" xfId="0" applyFont="1" applyFill="1" applyBorder="1" applyAlignment="1">
      <alignment wrapText="1"/>
    </xf>
    <xf numFmtId="0" fontId="11" fillId="3" borderId="7" xfId="0" applyFont="1" applyFill="1" applyBorder="1" applyAlignment="1">
      <alignment wrapText="1"/>
    </xf>
    <xf numFmtId="0" fontId="11" fillId="3" borderId="8" xfId="0" applyFont="1" applyFill="1" applyBorder="1" applyAlignment="1">
      <alignment wrapText="1"/>
    </xf>
    <xf numFmtId="0" fontId="11" fillId="3" borderId="9" xfId="0" applyFont="1" applyFill="1" applyBorder="1" applyAlignment="1">
      <alignment wrapText="1"/>
    </xf>
    <xf numFmtId="0" fontId="11" fillId="3" borderId="10" xfId="0" applyFont="1" applyFill="1" applyBorder="1" applyAlignment="1">
      <alignment wrapText="1"/>
    </xf>
    <xf numFmtId="0" fontId="5" fillId="0" borderId="1" xfId="0" applyFont="1" applyBorder="1" applyAlignment="1">
      <alignment horizontal="center" vertical="top" wrapText="1"/>
    </xf>
    <xf numFmtId="2" fontId="2" fillId="0" borderId="3" xfId="0" applyNumberFormat="1" applyFont="1" applyBorder="1" applyAlignment="1">
      <alignment horizontal="left" vertical="top" wrapText="1"/>
    </xf>
    <xf numFmtId="2" fontId="2" fillId="0" borderId="1" xfId="0" applyNumberFormat="1" applyFont="1" applyBorder="1" applyAlignment="1">
      <alignment horizontal="left" vertical="top" wrapText="1"/>
    </xf>
    <xf numFmtId="2" fontId="2" fillId="0" borderId="2" xfId="0" applyNumberFormat="1" applyFont="1" applyBorder="1" applyAlignment="1">
      <alignment horizontal="left" vertical="top" wrapText="1"/>
    </xf>
    <xf numFmtId="49" fontId="5" fillId="0" borderId="3"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49" fontId="5" fillId="0" borderId="2" xfId="0" applyNumberFormat="1" applyFont="1" applyBorder="1" applyAlignment="1">
      <alignment horizontal="left" vertical="top" wrapText="1"/>
    </xf>
    <xf numFmtId="0" fontId="6" fillId="0" borderId="5" xfId="0" applyFont="1" applyBorder="1" applyAlignment="1">
      <alignment vertical="top" wrapText="1"/>
    </xf>
    <xf numFmtId="0" fontId="0" fillId="0" borderId="5" xfId="0" applyBorder="1" applyAlignment="1"/>
    <xf numFmtId="165" fontId="6" fillId="0" borderId="12" xfId="0" applyNumberFormat="1" applyFont="1" applyBorder="1" applyAlignment="1">
      <alignment horizontal="right" vertical="center"/>
    </xf>
    <xf numFmtId="165" fontId="6" fillId="0" borderId="13" xfId="0" applyNumberFormat="1" applyFont="1" applyBorder="1" applyAlignment="1">
      <alignment horizontal="right" vertical="center"/>
    </xf>
    <xf numFmtId="0" fontId="2" fillId="0" borderId="0" xfId="0" applyFont="1"/>
    <xf numFmtId="0" fontId="4" fillId="0" borderId="0" xfId="0" applyFont="1" applyAlignment="1">
      <alignment horizontal="left" vertical="top" wrapText="1"/>
    </xf>
    <xf numFmtId="0" fontId="3" fillId="0" borderId="0" xfId="0" applyFont="1" applyAlignment="1">
      <alignment horizontal="center" wrapText="1"/>
    </xf>
    <xf numFmtId="0" fontId="2" fillId="0" borderId="4" xfId="0" applyFont="1" applyBorder="1" applyAlignment="1">
      <alignment horizontal="center" vertical="center" wrapText="1"/>
    </xf>
    <xf numFmtId="0" fontId="4" fillId="0" borderId="4" xfId="0" applyFont="1" applyBorder="1" applyAlignment="1">
      <alignment horizontal="center" wrapText="1"/>
    </xf>
    <xf numFmtId="0" fontId="2" fillId="0" borderId="4" xfId="0" applyFont="1" applyBorder="1" applyAlignment="1">
      <alignment horizontal="left" vertical="center"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3" fillId="0" borderId="4" xfId="0" applyFont="1" applyBorder="1" applyAlignment="1">
      <alignment horizontal="center" vertical="top" wrapText="1"/>
    </xf>
    <xf numFmtId="0" fontId="4" fillId="0" borderId="4" xfId="0" applyFont="1" applyBorder="1" applyAlignment="1">
      <alignment vertical="top" wrapText="1"/>
    </xf>
    <xf numFmtId="0" fontId="2" fillId="3" borderId="4" xfId="0" applyFont="1" applyFill="1" applyBorder="1" applyAlignment="1">
      <alignment horizontal="center" vertical="top" wrapText="1"/>
    </xf>
    <xf numFmtId="0" fontId="12" fillId="3" borderId="4" xfId="0" applyFont="1" applyFill="1" applyBorder="1" applyAlignment="1">
      <alignment vertical="top" wrapText="1"/>
    </xf>
    <xf numFmtId="0" fontId="2" fillId="3" borderId="3"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wrapText="1"/>
    </xf>
    <xf numFmtId="49" fontId="5" fillId="0" borderId="4" xfId="0" applyNumberFormat="1" applyFont="1" applyBorder="1" applyAlignment="1">
      <alignment horizontal="left" vertical="top" wrapText="1"/>
    </xf>
    <xf numFmtId="0" fontId="2" fillId="0" borderId="4" xfId="0" applyFont="1" applyBorder="1" applyAlignment="1">
      <alignment vertical="top"/>
    </xf>
    <xf numFmtId="0" fontId="6" fillId="0" borderId="4" xfId="0" applyFont="1" applyBorder="1" applyAlignment="1">
      <alignment horizontal="left" vertical="top" wrapText="1"/>
    </xf>
    <xf numFmtId="0" fontId="6" fillId="0" borderId="4" xfId="0" applyFont="1" applyBorder="1" applyAlignment="1">
      <alignment vertical="top"/>
    </xf>
    <xf numFmtId="165" fontId="6" fillId="0" borderId="3" xfId="0" applyNumberFormat="1" applyFont="1" applyBorder="1" applyAlignment="1">
      <alignment horizontal="center" vertical="center"/>
    </xf>
    <xf numFmtId="165" fontId="6" fillId="0" borderId="1" xfId="0" applyNumberFormat="1" applyFont="1" applyBorder="1" applyAlignment="1">
      <alignment horizontal="center" vertical="center"/>
    </xf>
    <xf numFmtId="165" fontId="6" fillId="0" borderId="2" xfId="0" applyNumberFormat="1" applyFont="1" applyBorder="1" applyAlignment="1">
      <alignment horizontal="center" vertical="center"/>
    </xf>
    <xf numFmtId="165" fontId="6" fillId="0" borderId="4" xfId="0" applyNumberFormat="1" applyFont="1" applyBorder="1" applyAlignment="1">
      <alignment horizontal="center" vertical="center"/>
    </xf>
    <xf numFmtId="165" fontId="11" fillId="0" borderId="4"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164" fontId="2" fillId="0" borderId="3"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5" fillId="0" borderId="4" xfId="0" applyFont="1" applyBorder="1" applyAlignment="1">
      <alignment horizontal="left" vertical="top" wrapText="1"/>
    </xf>
    <xf numFmtId="0" fontId="10" fillId="0" borderId="4" xfId="0" applyFont="1" applyBorder="1" applyAlignment="1">
      <alignment vertical="top"/>
    </xf>
    <xf numFmtId="165" fontId="5" fillId="0" borderId="3"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5" fillId="0" borderId="2" xfId="0" applyNumberFormat="1" applyFont="1" applyBorder="1" applyAlignment="1">
      <alignment horizontal="center" vertical="center"/>
    </xf>
    <xf numFmtId="49" fontId="5" fillId="0" borderId="4" xfId="0" applyNumberFormat="1" applyFont="1" applyBorder="1" applyAlignment="1">
      <alignment horizontal="left" vertical="center" wrapText="1"/>
    </xf>
    <xf numFmtId="0" fontId="10" fillId="0" borderId="4" xfId="0" applyFont="1" applyBorder="1" applyAlignment="1">
      <alignment vertical="center" wrapText="1"/>
    </xf>
    <xf numFmtId="0" fontId="5" fillId="0" borderId="4" xfId="0" applyFont="1" applyBorder="1" applyAlignment="1">
      <alignment horizontal="left" vertical="center" wrapText="1"/>
    </xf>
    <xf numFmtId="0" fontId="11" fillId="0" borderId="4" xfId="0" applyFont="1" applyBorder="1" applyAlignment="1">
      <alignment vertical="top"/>
    </xf>
    <xf numFmtId="49" fontId="2" fillId="0" borderId="4" xfId="0" applyNumberFormat="1" applyFont="1" applyBorder="1" applyAlignment="1">
      <alignment horizontal="left" vertical="center" wrapText="1"/>
    </xf>
    <xf numFmtId="0" fontId="11" fillId="0" borderId="4" xfId="0" applyFont="1" applyBorder="1" applyAlignment="1">
      <alignmen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tabSelected="1" view="pageBreakPreview" topLeftCell="A6" zoomScale="70" zoomScaleNormal="70" zoomScaleSheetLayoutView="70" workbookViewId="0">
      <selection activeCell="H42" sqref="H42:K42"/>
    </sheetView>
  </sheetViews>
  <sheetFormatPr defaultColWidth="8.85546875" defaultRowHeight="17.25" x14ac:dyDescent="0.3"/>
  <cols>
    <col min="1" max="1" width="17.42578125" style="8" customWidth="1"/>
    <col min="2" max="2" width="15.42578125" style="8" customWidth="1"/>
    <col min="3" max="3" width="56.140625" style="8" customWidth="1"/>
    <col min="4" max="4" width="14.140625" style="8" customWidth="1"/>
    <col min="5" max="5" width="31.85546875" style="8" customWidth="1"/>
    <col min="6" max="6" width="14" style="8" customWidth="1"/>
    <col min="7" max="7" width="15.5703125" style="8" customWidth="1"/>
    <col min="8" max="8" width="29.7109375" style="8" customWidth="1"/>
    <col min="9" max="9" width="13.5703125" style="8" customWidth="1"/>
    <col min="10" max="10" width="14.140625" style="8" customWidth="1"/>
    <col min="11" max="11" width="17.28515625" style="8" customWidth="1"/>
    <col min="12" max="12" width="10" style="8" customWidth="1"/>
    <col min="13" max="14" width="12.85546875" style="8" bestFit="1" customWidth="1"/>
    <col min="15" max="16384" width="8.85546875" style="8"/>
  </cols>
  <sheetData>
    <row r="1" spans="1:12" ht="27" customHeight="1" x14ac:dyDescent="0.3">
      <c r="I1" s="149" t="s">
        <v>118</v>
      </c>
      <c r="J1" s="149"/>
      <c r="K1" s="149"/>
    </row>
    <row r="2" spans="1:12" x14ac:dyDescent="0.3">
      <c r="I2" s="149" t="s">
        <v>22</v>
      </c>
      <c r="J2" s="149"/>
      <c r="K2" s="149"/>
    </row>
    <row r="3" spans="1:12" x14ac:dyDescent="0.3">
      <c r="I3" s="149" t="s">
        <v>39</v>
      </c>
      <c r="J3" s="149"/>
      <c r="K3" s="149"/>
    </row>
    <row r="4" spans="1:12" x14ac:dyDescent="0.3">
      <c r="I4" s="3"/>
      <c r="J4" s="3"/>
      <c r="K4" s="3"/>
    </row>
    <row r="5" spans="1:12" ht="39" customHeight="1" x14ac:dyDescent="0.3">
      <c r="A5" s="151" t="s">
        <v>19</v>
      </c>
      <c r="B5" s="151"/>
      <c r="C5" s="151"/>
      <c r="D5" s="151"/>
      <c r="E5" s="151"/>
      <c r="F5" s="151"/>
      <c r="G5" s="151"/>
      <c r="H5" s="151"/>
      <c r="I5" s="151"/>
      <c r="J5" s="151"/>
      <c r="K5" s="151"/>
      <c r="L5" s="2"/>
    </row>
    <row r="6" spans="1:12" x14ac:dyDescent="0.3">
      <c r="A6" s="2"/>
      <c r="B6" s="2"/>
      <c r="C6" s="2"/>
      <c r="D6" s="2"/>
      <c r="E6" s="2"/>
      <c r="F6" s="2"/>
      <c r="G6" s="2"/>
      <c r="H6" s="2"/>
      <c r="I6" s="3"/>
      <c r="J6" s="3"/>
      <c r="K6" s="3"/>
      <c r="L6" s="2"/>
    </row>
    <row r="7" spans="1:12" ht="25.15" customHeight="1" x14ac:dyDescent="0.3">
      <c r="A7" s="127" t="s">
        <v>20</v>
      </c>
      <c r="B7" s="127"/>
      <c r="C7" s="127"/>
      <c r="D7" s="127"/>
      <c r="E7" s="127"/>
      <c r="F7" s="127"/>
      <c r="G7" s="127"/>
      <c r="H7" s="127"/>
      <c r="I7" s="127"/>
      <c r="J7" s="127"/>
      <c r="K7" s="127"/>
      <c r="L7" s="127"/>
    </row>
    <row r="8" spans="1:12" ht="41.45" customHeight="1" x14ac:dyDescent="0.3">
      <c r="A8" s="127" t="s">
        <v>45</v>
      </c>
      <c r="B8" s="150"/>
      <c r="C8" s="150"/>
      <c r="D8" s="150"/>
      <c r="E8" s="150"/>
      <c r="F8" s="150"/>
      <c r="G8" s="150"/>
      <c r="H8" s="150"/>
      <c r="I8" s="150"/>
      <c r="J8" s="150"/>
      <c r="K8" s="150"/>
      <c r="L8" s="4"/>
    </row>
    <row r="9" spans="1:12" x14ac:dyDescent="0.3">
      <c r="A9" s="127" t="s">
        <v>104</v>
      </c>
      <c r="B9" s="150"/>
      <c r="C9" s="150"/>
      <c r="D9" s="150"/>
      <c r="E9" s="150"/>
      <c r="F9" s="150"/>
      <c r="G9" s="150"/>
      <c r="H9" s="150"/>
      <c r="I9" s="150"/>
      <c r="J9" s="150"/>
      <c r="K9" s="150"/>
      <c r="L9" s="4"/>
    </row>
    <row r="10" spans="1:12" x14ac:dyDescent="0.3">
      <c r="A10" s="154">
        <v>8</v>
      </c>
      <c r="B10" s="152" t="s">
        <v>93</v>
      </c>
      <c r="C10" s="152" t="s">
        <v>100</v>
      </c>
      <c r="D10" s="155" t="s">
        <v>95</v>
      </c>
      <c r="E10" s="156"/>
      <c r="F10" s="157"/>
      <c r="G10" s="65"/>
      <c r="H10" s="65"/>
      <c r="I10" s="65"/>
      <c r="J10" s="65"/>
      <c r="K10" s="65"/>
      <c r="L10" s="4"/>
    </row>
    <row r="11" spans="1:12" ht="87" customHeight="1" x14ac:dyDescent="0.3">
      <c r="A11" s="154"/>
      <c r="B11" s="152"/>
      <c r="C11" s="152" t="s">
        <v>94</v>
      </c>
      <c r="D11" s="62" t="s">
        <v>41</v>
      </c>
      <c r="E11" s="62" t="s">
        <v>8</v>
      </c>
      <c r="F11" s="62" t="s">
        <v>18</v>
      </c>
      <c r="G11" s="65"/>
      <c r="H11" s="65"/>
      <c r="I11" s="65"/>
      <c r="J11" s="65"/>
      <c r="K11" s="65"/>
      <c r="L11" s="4"/>
    </row>
    <row r="12" spans="1:12" x14ac:dyDescent="0.3">
      <c r="A12" s="63" t="s">
        <v>76</v>
      </c>
      <c r="B12" s="63" t="s">
        <v>92</v>
      </c>
      <c r="C12" s="67">
        <v>2753480.8</v>
      </c>
      <c r="D12" s="62">
        <v>123704.7</v>
      </c>
      <c r="E12" s="71">
        <v>1269024.3999999999</v>
      </c>
      <c r="F12" s="69">
        <v>1360751.7</v>
      </c>
      <c r="H12" s="65"/>
      <c r="I12" s="78"/>
      <c r="J12" s="65"/>
      <c r="K12" s="65"/>
      <c r="L12" s="4"/>
    </row>
    <row r="13" spans="1:12" ht="35.25" customHeight="1" x14ac:dyDescent="0.3">
      <c r="A13" s="63" t="s">
        <v>76</v>
      </c>
      <c r="B13" s="63" t="s">
        <v>96</v>
      </c>
      <c r="C13" s="62" t="s">
        <v>76</v>
      </c>
      <c r="D13" s="62" t="s">
        <v>76</v>
      </c>
      <c r="E13" s="62" t="s">
        <v>76</v>
      </c>
      <c r="F13" s="62" t="s">
        <v>76</v>
      </c>
      <c r="G13" s="65"/>
      <c r="H13" s="65"/>
      <c r="I13" s="65"/>
      <c r="J13" s="65"/>
      <c r="K13" s="65"/>
      <c r="L13" s="4"/>
    </row>
    <row r="14" spans="1:12" ht="33" x14ac:dyDescent="0.3">
      <c r="A14" s="64" t="s">
        <v>101</v>
      </c>
      <c r="B14" s="63" t="s">
        <v>97</v>
      </c>
      <c r="C14" s="62" t="s">
        <v>76</v>
      </c>
      <c r="D14" s="62" t="s">
        <v>76</v>
      </c>
      <c r="E14" s="62" t="s">
        <v>76</v>
      </c>
      <c r="F14" s="62" t="s">
        <v>76</v>
      </c>
      <c r="G14" s="65"/>
      <c r="H14" s="65"/>
      <c r="I14" s="65"/>
      <c r="J14" s="65"/>
      <c r="K14" s="65"/>
      <c r="L14" s="4"/>
    </row>
    <row r="15" spans="1:12" ht="33" x14ac:dyDescent="0.3">
      <c r="A15" s="64" t="s">
        <v>102</v>
      </c>
      <c r="B15" s="63" t="s">
        <v>98</v>
      </c>
      <c r="C15" s="67">
        <v>2753480.8</v>
      </c>
      <c r="D15" s="70">
        <v>123704.7</v>
      </c>
      <c r="E15" s="71">
        <v>1269024.3999999999</v>
      </c>
      <c r="F15" s="69">
        <v>1360751.7</v>
      </c>
      <c r="G15" s="65"/>
      <c r="H15" s="65"/>
      <c r="I15" s="65"/>
      <c r="J15" s="65"/>
      <c r="K15" s="65"/>
      <c r="L15" s="4"/>
    </row>
    <row r="16" spans="1:12" x14ac:dyDescent="0.3">
      <c r="A16" s="64" t="s">
        <v>103</v>
      </c>
      <c r="B16" s="63" t="s">
        <v>99</v>
      </c>
      <c r="C16" s="62" t="s">
        <v>76</v>
      </c>
      <c r="D16" s="62" t="s">
        <v>76</v>
      </c>
      <c r="E16" s="62" t="s">
        <v>76</v>
      </c>
      <c r="F16" s="62" t="s">
        <v>76</v>
      </c>
      <c r="G16" s="65"/>
      <c r="H16" s="65"/>
      <c r="I16" s="65"/>
      <c r="J16" s="65"/>
      <c r="K16" s="65"/>
      <c r="L16" s="4"/>
    </row>
    <row r="17" spans="1:12" ht="41.45" customHeight="1" x14ac:dyDescent="0.3">
      <c r="A17" s="127" t="s">
        <v>69</v>
      </c>
      <c r="B17" s="150"/>
      <c r="C17" s="150"/>
      <c r="D17" s="150"/>
      <c r="E17" s="150"/>
      <c r="F17" s="150"/>
      <c r="G17" s="150"/>
      <c r="H17" s="150"/>
      <c r="I17" s="150"/>
      <c r="J17" s="150"/>
      <c r="K17" s="150"/>
      <c r="L17" s="4"/>
    </row>
    <row r="18" spans="1:12" ht="49.5" x14ac:dyDescent="0.3">
      <c r="A18" s="120" t="s">
        <v>0</v>
      </c>
      <c r="B18" s="120" t="s">
        <v>1</v>
      </c>
      <c r="C18" s="120" t="s">
        <v>2</v>
      </c>
      <c r="D18" s="120" t="s">
        <v>21</v>
      </c>
      <c r="E18" s="120" t="s">
        <v>3</v>
      </c>
      <c r="F18" s="120" t="s">
        <v>4</v>
      </c>
      <c r="G18" s="58" t="s">
        <v>5</v>
      </c>
      <c r="H18" s="152" t="s">
        <v>6</v>
      </c>
      <c r="I18" s="153"/>
      <c r="J18" s="153"/>
      <c r="K18" s="153"/>
      <c r="L18" s="4"/>
    </row>
    <row r="19" spans="1:12" ht="41.45" customHeight="1" x14ac:dyDescent="0.3">
      <c r="A19" s="120"/>
      <c r="B19" s="120"/>
      <c r="C19" s="120"/>
      <c r="D19" s="120"/>
      <c r="E19" s="120"/>
      <c r="F19" s="120"/>
      <c r="G19" s="58"/>
      <c r="H19" s="57" t="s">
        <v>7</v>
      </c>
      <c r="I19" s="60" t="s">
        <v>41</v>
      </c>
      <c r="J19" s="57" t="s">
        <v>8</v>
      </c>
      <c r="K19" s="57" t="s">
        <v>18</v>
      </c>
      <c r="L19" s="4"/>
    </row>
    <row r="20" spans="1:12" x14ac:dyDescent="0.3">
      <c r="A20" s="107" t="s">
        <v>73</v>
      </c>
      <c r="B20" s="107" t="s">
        <v>74</v>
      </c>
      <c r="C20" s="107" t="s">
        <v>70</v>
      </c>
      <c r="D20" s="107" t="s">
        <v>71</v>
      </c>
      <c r="E20" s="107" t="s">
        <v>72</v>
      </c>
      <c r="F20" s="107" t="s">
        <v>9</v>
      </c>
      <c r="G20" s="108" t="s">
        <v>117</v>
      </c>
      <c r="H20" s="96" t="s">
        <v>75</v>
      </c>
      <c r="I20" s="97"/>
      <c r="J20" s="97"/>
      <c r="K20" s="98"/>
      <c r="L20" s="4"/>
    </row>
    <row r="21" spans="1:12" ht="41.45" customHeight="1" x14ac:dyDescent="0.3">
      <c r="A21" s="107"/>
      <c r="B21" s="107"/>
      <c r="C21" s="107"/>
      <c r="D21" s="107"/>
      <c r="E21" s="107"/>
      <c r="F21" s="107"/>
      <c r="G21" s="108"/>
      <c r="H21" s="61" t="s">
        <v>57</v>
      </c>
      <c r="I21" s="46" t="s">
        <v>76</v>
      </c>
      <c r="J21" s="73">
        <v>703763.5</v>
      </c>
      <c r="K21" s="75">
        <v>817053.2</v>
      </c>
    </row>
    <row r="22" spans="1:12" x14ac:dyDescent="0.3">
      <c r="A22" s="107"/>
      <c r="B22" s="107"/>
      <c r="C22" s="107"/>
      <c r="D22" s="107"/>
      <c r="E22" s="107"/>
      <c r="F22" s="107"/>
      <c r="G22" s="108"/>
      <c r="H22" s="96" t="s">
        <v>30</v>
      </c>
      <c r="I22" s="97"/>
      <c r="J22" s="97"/>
      <c r="K22" s="98"/>
      <c r="L22" s="4"/>
    </row>
    <row r="23" spans="1:12" ht="41.45" customHeight="1" x14ac:dyDescent="0.3">
      <c r="A23" s="107"/>
      <c r="B23" s="107"/>
      <c r="C23" s="107"/>
      <c r="D23" s="107"/>
      <c r="E23" s="107"/>
      <c r="F23" s="107"/>
      <c r="G23" s="108"/>
      <c r="H23" s="61" t="s">
        <v>77</v>
      </c>
      <c r="I23" s="61" t="s">
        <v>76</v>
      </c>
      <c r="J23" s="67">
        <f>SUM(J24:J29)</f>
        <v>9978</v>
      </c>
      <c r="K23" s="71">
        <f>SUM(K24:K29)</f>
        <v>12678</v>
      </c>
      <c r="L23" s="4"/>
    </row>
    <row r="24" spans="1:12" ht="90" customHeight="1" x14ac:dyDescent="0.3">
      <c r="A24" s="107"/>
      <c r="B24" s="107"/>
      <c r="C24" s="107"/>
      <c r="D24" s="107"/>
      <c r="E24" s="107"/>
      <c r="F24" s="107"/>
      <c r="G24" s="108"/>
      <c r="H24" s="61" t="s">
        <v>78</v>
      </c>
      <c r="I24" s="61" t="s">
        <v>76</v>
      </c>
      <c r="J24" s="59">
        <v>3853</v>
      </c>
      <c r="K24" s="71">
        <v>6000</v>
      </c>
      <c r="L24" s="4"/>
    </row>
    <row r="25" spans="1:12" ht="87.75" customHeight="1" x14ac:dyDescent="0.3">
      <c r="A25" s="107"/>
      <c r="B25" s="107"/>
      <c r="C25" s="107"/>
      <c r="D25" s="107"/>
      <c r="E25" s="107"/>
      <c r="F25" s="107"/>
      <c r="G25" s="108"/>
      <c r="H25" s="61" t="s">
        <v>79</v>
      </c>
      <c r="I25" s="61" t="s">
        <v>76</v>
      </c>
      <c r="J25" s="59">
        <v>2000</v>
      </c>
      <c r="K25" s="72">
        <v>2327</v>
      </c>
      <c r="L25" s="4"/>
    </row>
    <row r="26" spans="1:12" ht="93" customHeight="1" x14ac:dyDescent="0.3">
      <c r="A26" s="107"/>
      <c r="B26" s="107"/>
      <c r="C26" s="107"/>
      <c r="D26" s="107"/>
      <c r="E26" s="107"/>
      <c r="F26" s="107"/>
      <c r="G26" s="108"/>
      <c r="H26" s="61" t="s">
        <v>80</v>
      </c>
      <c r="I26" s="61" t="s">
        <v>76</v>
      </c>
      <c r="J26" s="71">
        <v>1589</v>
      </c>
      <c r="K26" s="71">
        <v>1748</v>
      </c>
      <c r="L26" s="4"/>
    </row>
    <row r="27" spans="1:12" ht="137.25" customHeight="1" x14ac:dyDescent="0.3">
      <c r="A27" s="107"/>
      <c r="B27" s="107"/>
      <c r="C27" s="107"/>
      <c r="D27" s="107"/>
      <c r="E27" s="107"/>
      <c r="F27" s="107"/>
      <c r="G27" s="108"/>
      <c r="H27" s="61" t="s">
        <v>81</v>
      </c>
      <c r="I27" s="61" t="s">
        <v>76</v>
      </c>
      <c r="J27" s="71">
        <v>1666</v>
      </c>
      <c r="K27" s="71">
        <v>1833</v>
      </c>
      <c r="L27" s="4"/>
    </row>
    <row r="28" spans="1:12" ht="88.5" customHeight="1" x14ac:dyDescent="0.3">
      <c r="A28" s="107"/>
      <c r="B28" s="107"/>
      <c r="C28" s="107"/>
      <c r="D28" s="107"/>
      <c r="E28" s="107"/>
      <c r="F28" s="107"/>
      <c r="G28" s="108"/>
      <c r="H28" s="61" t="s">
        <v>82</v>
      </c>
      <c r="I28" s="61" t="s">
        <v>76</v>
      </c>
      <c r="J28" s="72">
        <v>560</v>
      </c>
      <c r="K28" s="72">
        <v>560</v>
      </c>
      <c r="L28" s="4"/>
    </row>
    <row r="29" spans="1:12" ht="105.75" customHeight="1" x14ac:dyDescent="0.3">
      <c r="A29" s="107"/>
      <c r="B29" s="107"/>
      <c r="C29" s="107"/>
      <c r="D29" s="107"/>
      <c r="E29" s="107"/>
      <c r="F29" s="107"/>
      <c r="G29" s="108"/>
      <c r="H29" s="61" t="s">
        <v>83</v>
      </c>
      <c r="I29" s="61" t="s">
        <v>76</v>
      </c>
      <c r="J29" s="72">
        <v>310</v>
      </c>
      <c r="K29" s="72">
        <v>210</v>
      </c>
      <c r="L29" s="4"/>
    </row>
    <row r="30" spans="1:12" x14ac:dyDescent="0.3">
      <c r="A30" s="107"/>
      <c r="B30" s="107"/>
      <c r="C30" s="107"/>
      <c r="D30" s="107"/>
      <c r="E30" s="107"/>
      <c r="F30" s="107"/>
      <c r="G30" s="108"/>
      <c r="H30" s="96" t="s">
        <v>31</v>
      </c>
      <c r="I30" s="97"/>
      <c r="J30" s="97"/>
      <c r="K30" s="98"/>
      <c r="L30" s="4"/>
    </row>
    <row r="31" spans="1:12" ht="41.45" customHeight="1" x14ac:dyDescent="0.3">
      <c r="A31" s="107"/>
      <c r="B31" s="107"/>
      <c r="C31" s="107"/>
      <c r="D31" s="107"/>
      <c r="E31" s="107"/>
      <c r="F31" s="107"/>
      <c r="G31" s="108"/>
      <c r="H31" s="61" t="s">
        <v>84</v>
      </c>
      <c r="I31" s="61" t="s">
        <v>76</v>
      </c>
      <c r="J31" s="66" t="s">
        <v>76</v>
      </c>
      <c r="K31" s="66" t="s">
        <v>76</v>
      </c>
      <c r="L31" s="4"/>
    </row>
    <row r="32" spans="1:12" ht="41.45" customHeight="1" x14ac:dyDescent="0.3">
      <c r="A32" s="107"/>
      <c r="B32" s="107"/>
      <c r="C32" s="107"/>
      <c r="D32" s="107"/>
      <c r="E32" s="107"/>
      <c r="F32" s="107"/>
      <c r="G32" s="108"/>
      <c r="H32" s="61" t="s">
        <v>85</v>
      </c>
      <c r="I32" s="61" t="s">
        <v>76</v>
      </c>
      <c r="J32" s="66">
        <v>23.5</v>
      </c>
      <c r="K32" s="66">
        <v>23.6</v>
      </c>
      <c r="L32" s="4"/>
    </row>
    <row r="33" spans="1:12" ht="41.45" customHeight="1" x14ac:dyDescent="0.3">
      <c r="A33" s="107"/>
      <c r="B33" s="107"/>
      <c r="C33" s="107"/>
      <c r="D33" s="107"/>
      <c r="E33" s="107"/>
      <c r="F33" s="107"/>
      <c r="G33" s="108"/>
      <c r="H33" s="61" t="s">
        <v>86</v>
      </c>
      <c r="I33" s="61" t="s">
        <v>76</v>
      </c>
      <c r="J33" s="74">
        <v>30</v>
      </c>
      <c r="K33" s="74">
        <v>30</v>
      </c>
      <c r="L33" s="4"/>
    </row>
    <row r="34" spans="1:12" ht="82.5" x14ac:dyDescent="0.3">
      <c r="A34" s="107"/>
      <c r="B34" s="107"/>
      <c r="C34" s="107"/>
      <c r="D34" s="107"/>
      <c r="E34" s="107"/>
      <c r="F34" s="107"/>
      <c r="G34" s="108"/>
      <c r="H34" s="61" t="s">
        <v>87</v>
      </c>
      <c r="I34" s="61" t="s">
        <v>76</v>
      </c>
      <c r="J34" s="69">
        <v>15.9</v>
      </c>
      <c r="K34" s="69">
        <v>15.9</v>
      </c>
      <c r="L34" s="4"/>
    </row>
    <row r="35" spans="1:12" ht="115.5" x14ac:dyDescent="0.3">
      <c r="A35" s="107"/>
      <c r="B35" s="107"/>
      <c r="C35" s="107"/>
      <c r="D35" s="107"/>
      <c r="E35" s="107"/>
      <c r="F35" s="107"/>
      <c r="G35" s="108"/>
      <c r="H35" s="61" t="s">
        <v>88</v>
      </c>
      <c r="I35" s="61" t="s">
        <v>76</v>
      </c>
      <c r="J35" s="69">
        <v>11.8</v>
      </c>
      <c r="K35" s="69">
        <v>11.8</v>
      </c>
      <c r="L35" s="4"/>
    </row>
    <row r="36" spans="1:12" ht="66" x14ac:dyDescent="0.3">
      <c r="A36" s="107"/>
      <c r="B36" s="107"/>
      <c r="C36" s="107"/>
      <c r="D36" s="107"/>
      <c r="E36" s="107"/>
      <c r="F36" s="107"/>
      <c r="G36" s="108"/>
      <c r="H36" s="61" t="s">
        <v>89</v>
      </c>
      <c r="I36" s="61" t="s">
        <v>76</v>
      </c>
      <c r="J36" s="66">
        <v>16.600000000000001</v>
      </c>
      <c r="K36" s="66">
        <v>16.600000000000001</v>
      </c>
      <c r="L36" s="4"/>
    </row>
    <row r="37" spans="1:12" ht="82.5" x14ac:dyDescent="0.3">
      <c r="A37" s="107"/>
      <c r="B37" s="107"/>
      <c r="C37" s="107"/>
      <c r="D37" s="107"/>
      <c r="E37" s="107"/>
      <c r="F37" s="107"/>
      <c r="G37" s="59">
        <v>2024</v>
      </c>
      <c r="H37" s="61" t="s">
        <v>90</v>
      </c>
      <c r="I37" s="61" t="s">
        <v>76</v>
      </c>
      <c r="J37" s="74">
        <v>1.3</v>
      </c>
      <c r="K37" s="74">
        <v>1.3</v>
      </c>
      <c r="L37" s="4"/>
    </row>
    <row r="38" spans="1:12" x14ac:dyDescent="0.3">
      <c r="A38" s="107"/>
      <c r="B38" s="107"/>
      <c r="C38" s="107"/>
      <c r="D38" s="107"/>
      <c r="E38" s="107"/>
      <c r="F38" s="107"/>
      <c r="G38" s="68">
        <v>703763.5</v>
      </c>
      <c r="H38" s="96" t="s">
        <v>32</v>
      </c>
      <c r="I38" s="97"/>
      <c r="J38" s="97"/>
      <c r="K38" s="98"/>
      <c r="L38" s="4"/>
    </row>
    <row r="39" spans="1:12" x14ac:dyDescent="0.3">
      <c r="A39" s="107"/>
      <c r="B39" s="107"/>
      <c r="C39" s="107"/>
      <c r="D39" s="107"/>
      <c r="E39" s="107"/>
      <c r="F39" s="107"/>
      <c r="G39" s="59">
        <v>2025</v>
      </c>
      <c r="H39" s="99" t="s">
        <v>91</v>
      </c>
      <c r="I39" s="101" t="s">
        <v>76</v>
      </c>
      <c r="J39" s="103">
        <v>100</v>
      </c>
      <c r="K39" s="105">
        <v>127.1</v>
      </c>
      <c r="L39" s="4"/>
    </row>
    <row r="40" spans="1:12" ht="54" customHeight="1" x14ac:dyDescent="0.3">
      <c r="A40" s="107"/>
      <c r="B40" s="107"/>
      <c r="C40" s="107"/>
      <c r="D40" s="107"/>
      <c r="E40" s="107"/>
      <c r="F40" s="107"/>
      <c r="G40" s="75">
        <v>817053.2</v>
      </c>
      <c r="H40" s="100"/>
      <c r="I40" s="102"/>
      <c r="J40" s="104"/>
      <c r="K40" s="106"/>
      <c r="L40" s="4"/>
    </row>
    <row r="41" spans="1:12" ht="40.15" customHeight="1" x14ac:dyDescent="0.3">
      <c r="A41" s="127" t="s">
        <v>66</v>
      </c>
      <c r="B41" s="150"/>
      <c r="C41" s="150"/>
      <c r="D41" s="150"/>
      <c r="E41" s="150"/>
      <c r="F41" s="150"/>
      <c r="G41" s="150"/>
      <c r="H41" s="150"/>
      <c r="I41" s="150"/>
      <c r="J41" s="150"/>
      <c r="K41" s="150"/>
      <c r="L41" s="4"/>
    </row>
    <row r="42" spans="1:12" ht="49.5" x14ac:dyDescent="0.3">
      <c r="A42" s="120" t="s">
        <v>0</v>
      </c>
      <c r="B42" s="120" t="s">
        <v>1</v>
      </c>
      <c r="C42" s="120" t="s">
        <v>2</v>
      </c>
      <c r="D42" s="120" t="s">
        <v>21</v>
      </c>
      <c r="E42" s="120" t="s">
        <v>3</v>
      </c>
      <c r="F42" s="120" t="s">
        <v>4</v>
      </c>
      <c r="G42" s="6" t="s">
        <v>5</v>
      </c>
      <c r="H42" s="152" t="s">
        <v>6</v>
      </c>
      <c r="I42" s="153"/>
      <c r="J42" s="153"/>
      <c r="K42" s="153"/>
      <c r="L42" s="7"/>
    </row>
    <row r="43" spans="1:12" x14ac:dyDescent="0.3">
      <c r="A43" s="120"/>
      <c r="B43" s="120"/>
      <c r="C43" s="120"/>
      <c r="D43" s="120"/>
      <c r="E43" s="120"/>
      <c r="F43" s="120"/>
      <c r="G43" s="6"/>
      <c r="H43" s="5" t="s">
        <v>7</v>
      </c>
      <c r="I43" s="15" t="s">
        <v>41</v>
      </c>
      <c r="J43" s="5" t="s">
        <v>8</v>
      </c>
      <c r="K43" s="5" t="s">
        <v>18</v>
      </c>
      <c r="L43" s="2"/>
    </row>
    <row r="44" spans="1:12" ht="17.25" hidden="1" customHeight="1" x14ac:dyDescent="0.3">
      <c r="A44" s="120" t="s">
        <v>50</v>
      </c>
      <c r="B44" s="120" t="s">
        <v>51</v>
      </c>
      <c r="C44" s="107" t="s">
        <v>61</v>
      </c>
      <c r="D44" s="120" t="s">
        <v>48</v>
      </c>
      <c r="E44" s="107" t="s">
        <v>62</v>
      </c>
      <c r="F44" s="107" t="s">
        <v>9</v>
      </c>
      <c r="G44" s="43" t="s">
        <v>10</v>
      </c>
      <c r="H44" s="107" t="s">
        <v>11</v>
      </c>
      <c r="I44" s="166"/>
      <c r="J44" s="166"/>
      <c r="K44" s="166"/>
      <c r="L44" s="2"/>
    </row>
    <row r="45" spans="1:12" ht="49.5" hidden="1" x14ac:dyDescent="0.3">
      <c r="A45" s="158"/>
      <c r="B45" s="158"/>
      <c r="C45" s="107"/>
      <c r="D45" s="120"/>
      <c r="E45" s="107"/>
      <c r="F45" s="107"/>
      <c r="G45" s="44">
        <f>I45+J45+K45</f>
        <v>20100</v>
      </c>
      <c r="H45" s="20" t="s">
        <v>52</v>
      </c>
      <c r="I45" s="32">
        <v>6700</v>
      </c>
      <c r="J45" s="32">
        <v>6700</v>
      </c>
      <c r="K45" s="32">
        <v>6700</v>
      </c>
      <c r="L45" s="2"/>
    </row>
    <row r="46" spans="1:12" hidden="1" x14ac:dyDescent="0.3">
      <c r="A46" s="158"/>
      <c r="B46" s="158"/>
      <c r="C46" s="107"/>
      <c r="D46" s="120"/>
      <c r="E46" s="107"/>
      <c r="F46" s="107"/>
      <c r="G46" s="16" t="s">
        <v>41</v>
      </c>
      <c r="H46" s="167" t="s">
        <v>12</v>
      </c>
      <c r="I46" s="168"/>
      <c r="J46" s="168"/>
      <c r="K46" s="168"/>
      <c r="L46" s="2"/>
    </row>
    <row r="47" spans="1:12" ht="33" hidden="1" x14ac:dyDescent="0.3">
      <c r="A47" s="158"/>
      <c r="B47" s="158"/>
      <c r="C47" s="107"/>
      <c r="D47" s="120"/>
      <c r="E47" s="107"/>
      <c r="F47" s="107"/>
      <c r="G47" s="169">
        <f>I45</f>
        <v>6700</v>
      </c>
      <c r="H47" s="21" t="s">
        <v>53</v>
      </c>
      <c r="I47" s="22">
        <v>3000</v>
      </c>
      <c r="J47" s="22">
        <v>3000</v>
      </c>
      <c r="K47" s="22">
        <v>3000</v>
      </c>
      <c r="L47" s="2"/>
    </row>
    <row r="48" spans="1:12" hidden="1" x14ac:dyDescent="0.3">
      <c r="A48" s="158"/>
      <c r="B48" s="158"/>
      <c r="C48" s="107"/>
      <c r="D48" s="120"/>
      <c r="E48" s="107"/>
      <c r="F48" s="107"/>
      <c r="G48" s="170"/>
      <c r="H48" s="23" t="s">
        <v>13</v>
      </c>
      <c r="I48" s="22"/>
      <c r="J48" s="22"/>
      <c r="K48" s="22"/>
      <c r="L48" s="2"/>
    </row>
    <row r="49" spans="1:12" hidden="1" x14ac:dyDescent="0.3">
      <c r="A49" s="158"/>
      <c r="B49" s="158"/>
      <c r="C49" s="107"/>
      <c r="D49" s="120"/>
      <c r="E49" s="107"/>
      <c r="F49" s="107"/>
      <c r="G49" s="170"/>
      <c r="H49" s="21" t="s">
        <v>46</v>
      </c>
      <c r="I49" s="24">
        <v>85</v>
      </c>
      <c r="J49" s="24">
        <v>85</v>
      </c>
      <c r="K49" s="24">
        <v>70</v>
      </c>
      <c r="L49" s="2"/>
    </row>
    <row r="50" spans="1:12" hidden="1" x14ac:dyDescent="0.3">
      <c r="A50" s="158"/>
      <c r="B50" s="158"/>
      <c r="C50" s="107"/>
      <c r="D50" s="120"/>
      <c r="E50" s="107"/>
      <c r="F50" s="107"/>
      <c r="G50" s="171"/>
      <c r="H50" s="21" t="s">
        <v>47</v>
      </c>
      <c r="I50" s="24">
        <v>15</v>
      </c>
      <c r="J50" s="24">
        <v>15</v>
      </c>
      <c r="K50" s="24">
        <v>30</v>
      </c>
      <c r="L50" s="2"/>
    </row>
    <row r="51" spans="1:12" hidden="1" x14ac:dyDescent="0.3">
      <c r="A51" s="158"/>
      <c r="B51" s="158"/>
      <c r="C51" s="107"/>
      <c r="D51" s="120"/>
      <c r="E51" s="107"/>
      <c r="F51" s="107"/>
      <c r="G51" s="45" t="s">
        <v>27</v>
      </c>
      <c r="H51" s="167" t="s">
        <v>16</v>
      </c>
      <c r="I51" s="168"/>
      <c r="J51" s="168"/>
      <c r="K51" s="168"/>
      <c r="L51" s="2"/>
    </row>
    <row r="52" spans="1:12" ht="33" hidden="1" x14ac:dyDescent="0.3">
      <c r="A52" s="158"/>
      <c r="B52" s="158"/>
      <c r="C52" s="107"/>
      <c r="D52" s="120"/>
      <c r="E52" s="107"/>
      <c r="F52" s="107"/>
      <c r="G52" s="28">
        <f>J45</f>
        <v>6700</v>
      </c>
      <c r="H52" s="21" t="s">
        <v>54</v>
      </c>
      <c r="I52" s="24">
        <f>I45/I47</f>
        <v>2.2333333333333334</v>
      </c>
      <c r="J52" s="24">
        <f>J45/J47</f>
        <v>2.2333333333333334</v>
      </c>
      <c r="K52" s="24">
        <f>K45/K47</f>
        <v>2.2333333333333334</v>
      </c>
      <c r="L52" s="2"/>
    </row>
    <row r="53" spans="1:12" hidden="1" x14ac:dyDescent="0.3">
      <c r="A53" s="159"/>
      <c r="B53" s="158"/>
      <c r="C53" s="107"/>
      <c r="D53" s="120"/>
      <c r="E53" s="107"/>
      <c r="F53" s="107"/>
      <c r="G53" s="16" t="s">
        <v>42</v>
      </c>
      <c r="H53" s="167" t="s">
        <v>17</v>
      </c>
      <c r="I53" s="168"/>
      <c r="J53" s="168"/>
      <c r="K53" s="168"/>
      <c r="L53" s="2"/>
    </row>
    <row r="54" spans="1:12" ht="33" hidden="1" x14ac:dyDescent="0.3">
      <c r="A54" s="159"/>
      <c r="B54" s="158"/>
      <c r="C54" s="107"/>
      <c r="D54" s="120"/>
      <c r="E54" s="107"/>
      <c r="F54" s="107"/>
      <c r="G54" s="32">
        <f>K45</f>
        <v>6700</v>
      </c>
      <c r="H54" s="25" t="s">
        <v>55</v>
      </c>
      <c r="I54" s="24">
        <v>100</v>
      </c>
      <c r="J54" s="26">
        <f>J47/I47*100</f>
        <v>100</v>
      </c>
      <c r="K54" s="26">
        <f>K47/J47*100</f>
        <v>100</v>
      </c>
      <c r="L54" s="2"/>
    </row>
    <row r="55" spans="1:12" ht="17.25" customHeight="1" x14ac:dyDescent="0.3">
      <c r="A55" s="120" t="s">
        <v>50</v>
      </c>
      <c r="B55" s="120" t="s">
        <v>51</v>
      </c>
      <c r="C55" s="165" t="s">
        <v>56</v>
      </c>
      <c r="D55" s="115" t="s">
        <v>48</v>
      </c>
      <c r="E55" s="107" t="s">
        <v>62</v>
      </c>
      <c r="F55" s="115" t="s">
        <v>9</v>
      </c>
      <c r="G55" s="33" t="s">
        <v>10</v>
      </c>
      <c r="H55" s="178" t="s">
        <v>11</v>
      </c>
      <c r="I55" s="179"/>
      <c r="J55" s="179"/>
      <c r="K55" s="179"/>
      <c r="L55" s="2"/>
    </row>
    <row r="56" spans="1:12" ht="33" x14ac:dyDescent="0.3">
      <c r="A56" s="158"/>
      <c r="B56" s="158"/>
      <c r="C56" s="165"/>
      <c r="D56" s="115"/>
      <c r="E56" s="107"/>
      <c r="F56" s="115"/>
      <c r="G56" s="46">
        <f>I56+J56+K56</f>
        <v>54600</v>
      </c>
      <c r="H56" s="47" t="s">
        <v>57</v>
      </c>
      <c r="I56" s="46">
        <v>12600</v>
      </c>
      <c r="J56" s="48">
        <v>21000</v>
      </c>
      <c r="K56" s="48">
        <v>21000</v>
      </c>
      <c r="L56" s="2"/>
    </row>
    <row r="57" spans="1:12" x14ac:dyDescent="0.3">
      <c r="A57" s="158"/>
      <c r="B57" s="158"/>
      <c r="C57" s="165"/>
      <c r="D57" s="115"/>
      <c r="E57" s="107"/>
      <c r="F57" s="115"/>
      <c r="G57" s="49" t="s">
        <v>41</v>
      </c>
      <c r="H57" s="178" t="s">
        <v>30</v>
      </c>
      <c r="I57" s="179"/>
      <c r="J57" s="179"/>
      <c r="K57" s="179"/>
      <c r="L57" s="2"/>
    </row>
    <row r="58" spans="1:12" ht="66.75" customHeight="1" x14ac:dyDescent="0.3">
      <c r="A58" s="158"/>
      <c r="B58" s="158"/>
      <c r="C58" s="165"/>
      <c r="D58" s="115"/>
      <c r="E58" s="107"/>
      <c r="F58" s="115"/>
      <c r="G58" s="180">
        <f>I56</f>
        <v>12600</v>
      </c>
      <c r="H58" s="50" t="s">
        <v>58</v>
      </c>
      <c r="I58" s="51">
        <v>500</v>
      </c>
      <c r="J58" s="51">
        <v>830</v>
      </c>
      <c r="K58" s="51">
        <v>830</v>
      </c>
      <c r="L58" s="2"/>
    </row>
    <row r="59" spans="1:12" x14ac:dyDescent="0.3">
      <c r="A59" s="158"/>
      <c r="B59" s="158"/>
      <c r="C59" s="165"/>
      <c r="D59" s="115"/>
      <c r="E59" s="107"/>
      <c r="F59" s="115"/>
      <c r="G59" s="181"/>
      <c r="H59" s="36" t="s">
        <v>13</v>
      </c>
      <c r="I59" s="51"/>
      <c r="J59" s="51"/>
      <c r="K59" s="51"/>
      <c r="L59" s="2"/>
    </row>
    <row r="60" spans="1:12" x14ac:dyDescent="0.3">
      <c r="A60" s="158"/>
      <c r="B60" s="158"/>
      <c r="C60" s="165"/>
      <c r="D60" s="115"/>
      <c r="E60" s="107"/>
      <c r="F60" s="115"/>
      <c r="G60" s="181"/>
      <c r="H60" s="21" t="s">
        <v>46</v>
      </c>
      <c r="I60" s="26">
        <v>85</v>
      </c>
      <c r="J60" s="26">
        <v>85</v>
      </c>
      <c r="K60" s="26">
        <v>85</v>
      </c>
      <c r="L60" s="2"/>
    </row>
    <row r="61" spans="1:12" x14ac:dyDescent="0.3">
      <c r="A61" s="158"/>
      <c r="B61" s="158"/>
      <c r="C61" s="165"/>
      <c r="D61" s="115"/>
      <c r="E61" s="107"/>
      <c r="F61" s="115"/>
      <c r="G61" s="182"/>
      <c r="H61" s="50" t="s">
        <v>47</v>
      </c>
      <c r="I61" s="26">
        <v>15</v>
      </c>
      <c r="J61" s="26">
        <v>15</v>
      </c>
      <c r="K61" s="26">
        <v>15</v>
      </c>
      <c r="L61" s="2"/>
    </row>
    <row r="62" spans="1:12" x14ac:dyDescent="0.3">
      <c r="A62" s="158"/>
      <c r="B62" s="158"/>
      <c r="C62" s="165"/>
      <c r="D62" s="115"/>
      <c r="E62" s="107"/>
      <c r="F62" s="115"/>
      <c r="G62" s="33" t="s">
        <v>27</v>
      </c>
      <c r="H62" s="183" t="s">
        <v>31</v>
      </c>
      <c r="I62" s="184"/>
      <c r="J62" s="184"/>
      <c r="K62" s="184"/>
      <c r="L62" s="2"/>
    </row>
    <row r="63" spans="1:12" ht="49.5" x14ac:dyDescent="0.3">
      <c r="A63" s="158"/>
      <c r="B63" s="158"/>
      <c r="C63" s="165"/>
      <c r="D63" s="115"/>
      <c r="E63" s="107"/>
      <c r="F63" s="115"/>
      <c r="G63" s="34">
        <f>J56</f>
        <v>21000</v>
      </c>
      <c r="H63" s="50" t="s">
        <v>107</v>
      </c>
      <c r="I63" s="29">
        <f>I56/I58</f>
        <v>25.2</v>
      </c>
      <c r="J63" s="29">
        <f>J56/J58</f>
        <v>25.301204819277107</v>
      </c>
      <c r="K63" s="29">
        <f>K56/K58</f>
        <v>25.301204819277107</v>
      </c>
      <c r="L63" s="2"/>
    </row>
    <row r="64" spans="1:12" x14ac:dyDescent="0.3">
      <c r="A64" s="159"/>
      <c r="B64" s="158"/>
      <c r="C64" s="165"/>
      <c r="D64" s="115"/>
      <c r="E64" s="107"/>
      <c r="F64" s="115"/>
      <c r="G64" s="33" t="s">
        <v>44</v>
      </c>
      <c r="H64" s="185" t="s">
        <v>32</v>
      </c>
      <c r="I64" s="185"/>
      <c r="J64" s="185"/>
      <c r="K64" s="185"/>
      <c r="L64" s="2"/>
    </row>
    <row r="65" spans="1:12" ht="33" x14ac:dyDescent="0.3">
      <c r="A65" s="159"/>
      <c r="B65" s="158"/>
      <c r="C65" s="165"/>
      <c r="D65" s="115"/>
      <c r="E65" s="107"/>
      <c r="F65" s="115"/>
      <c r="G65" s="34">
        <f>K56</f>
        <v>21000</v>
      </c>
      <c r="H65" s="47" t="s">
        <v>55</v>
      </c>
      <c r="I65" s="46">
        <v>100</v>
      </c>
      <c r="J65" s="46">
        <v>100</v>
      </c>
      <c r="K65" s="46">
        <v>100</v>
      </c>
      <c r="L65" s="2"/>
    </row>
    <row r="66" spans="1:12" ht="17.25" hidden="1" customHeight="1" x14ac:dyDescent="0.3">
      <c r="A66" s="117" t="s">
        <v>50</v>
      </c>
      <c r="B66" s="117" t="s">
        <v>51</v>
      </c>
      <c r="C66" s="142" t="s">
        <v>63</v>
      </c>
      <c r="D66" s="117" t="s">
        <v>48</v>
      </c>
      <c r="E66" s="139" t="s">
        <v>65</v>
      </c>
      <c r="F66" s="101" t="s">
        <v>9</v>
      </c>
      <c r="G66" s="45" t="s">
        <v>10</v>
      </c>
      <c r="H66" s="107" t="s">
        <v>11</v>
      </c>
      <c r="I66" s="186"/>
      <c r="J66" s="186"/>
      <c r="K66" s="186"/>
      <c r="L66" s="2"/>
    </row>
    <row r="67" spans="1:12" ht="33" hidden="1" x14ac:dyDescent="0.3">
      <c r="A67" s="118"/>
      <c r="B67" s="118"/>
      <c r="C67" s="143"/>
      <c r="D67" s="118"/>
      <c r="E67" s="140"/>
      <c r="F67" s="138"/>
      <c r="G67" s="44">
        <f>I67+J67+K67</f>
        <v>33000</v>
      </c>
      <c r="H67" s="17" t="s">
        <v>57</v>
      </c>
      <c r="I67" s="19">
        <v>11000</v>
      </c>
      <c r="J67" s="52">
        <v>11000</v>
      </c>
      <c r="K67" s="52">
        <v>11000</v>
      </c>
      <c r="L67" s="2"/>
    </row>
    <row r="68" spans="1:12" hidden="1" x14ac:dyDescent="0.3">
      <c r="A68" s="118"/>
      <c r="B68" s="118"/>
      <c r="C68" s="143"/>
      <c r="D68" s="118"/>
      <c r="E68" s="140"/>
      <c r="F68" s="138"/>
      <c r="G68" s="16" t="s">
        <v>41</v>
      </c>
      <c r="H68" s="107" t="s">
        <v>30</v>
      </c>
      <c r="I68" s="186"/>
      <c r="J68" s="186"/>
      <c r="K68" s="186"/>
      <c r="L68" s="2"/>
    </row>
    <row r="69" spans="1:12" hidden="1" x14ac:dyDescent="0.3">
      <c r="A69" s="118"/>
      <c r="B69" s="118"/>
      <c r="C69" s="143"/>
      <c r="D69" s="118"/>
      <c r="E69" s="140"/>
      <c r="F69" s="138"/>
      <c r="G69" s="169">
        <f>I67</f>
        <v>11000</v>
      </c>
      <c r="H69" s="174" t="s">
        <v>59</v>
      </c>
      <c r="I69" s="176">
        <v>100</v>
      </c>
      <c r="J69" s="176">
        <v>100</v>
      </c>
      <c r="K69" s="176">
        <v>100</v>
      </c>
      <c r="L69" s="2"/>
    </row>
    <row r="70" spans="1:12" hidden="1" x14ac:dyDescent="0.3">
      <c r="A70" s="118"/>
      <c r="B70" s="118"/>
      <c r="C70" s="143"/>
      <c r="D70" s="118"/>
      <c r="E70" s="140"/>
      <c r="F70" s="138"/>
      <c r="G70" s="171"/>
      <c r="H70" s="175"/>
      <c r="I70" s="177"/>
      <c r="J70" s="177"/>
      <c r="K70" s="177"/>
      <c r="L70" s="2"/>
    </row>
    <row r="71" spans="1:12" hidden="1" x14ac:dyDescent="0.3">
      <c r="A71" s="118"/>
      <c r="B71" s="118"/>
      <c r="C71" s="143"/>
      <c r="D71" s="118"/>
      <c r="E71" s="140"/>
      <c r="F71" s="138"/>
      <c r="G71" s="45" t="s">
        <v>27</v>
      </c>
      <c r="H71" s="187" t="s">
        <v>31</v>
      </c>
      <c r="I71" s="188"/>
      <c r="J71" s="188"/>
      <c r="K71" s="188"/>
      <c r="L71" s="2"/>
    </row>
    <row r="72" spans="1:12" ht="33" hidden="1" x14ac:dyDescent="0.3">
      <c r="A72" s="118"/>
      <c r="B72" s="118"/>
      <c r="C72" s="143"/>
      <c r="D72" s="118"/>
      <c r="E72" s="140"/>
      <c r="F72" s="138"/>
      <c r="G72" s="28">
        <f>J67</f>
        <v>11000</v>
      </c>
      <c r="H72" s="53" t="s">
        <v>60</v>
      </c>
      <c r="I72" s="18">
        <v>110</v>
      </c>
      <c r="J72" s="18">
        <v>110</v>
      </c>
      <c r="K72" s="18">
        <v>110</v>
      </c>
      <c r="L72" s="2"/>
    </row>
    <row r="73" spans="1:12" hidden="1" x14ac:dyDescent="0.3">
      <c r="A73" s="118"/>
      <c r="B73" s="118"/>
      <c r="C73" s="143"/>
      <c r="D73" s="118"/>
      <c r="E73" s="140"/>
      <c r="F73" s="138"/>
      <c r="G73" s="45" t="s">
        <v>44</v>
      </c>
      <c r="H73" s="154" t="s">
        <v>32</v>
      </c>
      <c r="I73" s="154"/>
      <c r="J73" s="154"/>
      <c r="K73" s="154"/>
      <c r="L73" s="2"/>
    </row>
    <row r="74" spans="1:12" ht="90" hidden="1" customHeight="1" x14ac:dyDescent="0.3">
      <c r="A74" s="119"/>
      <c r="B74" s="119"/>
      <c r="C74" s="144"/>
      <c r="D74" s="119"/>
      <c r="E74" s="141"/>
      <c r="F74" s="102"/>
      <c r="G74" s="28">
        <f>K67</f>
        <v>11000</v>
      </c>
      <c r="H74" s="54" t="s">
        <v>55</v>
      </c>
      <c r="I74" s="18">
        <v>100</v>
      </c>
      <c r="J74" s="18">
        <v>100</v>
      </c>
      <c r="K74" s="18">
        <v>100</v>
      </c>
      <c r="L74" s="2"/>
    </row>
    <row r="75" spans="1:12" x14ac:dyDescent="0.3">
      <c r="A75" s="160" t="s">
        <v>24</v>
      </c>
      <c r="B75" s="162" t="s">
        <v>23</v>
      </c>
      <c r="C75" s="116" t="s">
        <v>116</v>
      </c>
      <c r="D75" s="160" t="s">
        <v>48</v>
      </c>
      <c r="E75" s="116" t="s">
        <v>64</v>
      </c>
      <c r="F75" s="116" t="s">
        <v>9</v>
      </c>
      <c r="G75" s="43" t="s">
        <v>10</v>
      </c>
      <c r="H75" s="107" t="s">
        <v>11</v>
      </c>
      <c r="I75" s="166"/>
      <c r="J75" s="166"/>
      <c r="K75" s="166"/>
      <c r="L75" s="9"/>
    </row>
    <row r="76" spans="1:12" ht="49.5" x14ac:dyDescent="0.3">
      <c r="A76" s="160"/>
      <c r="B76" s="163"/>
      <c r="C76" s="116"/>
      <c r="D76" s="160"/>
      <c r="E76" s="116"/>
      <c r="F76" s="116"/>
      <c r="G76" s="44">
        <f>I76+J76+K76</f>
        <v>300000</v>
      </c>
      <c r="H76" s="20" t="s">
        <v>106</v>
      </c>
      <c r="I76" s="32">
        <v>50000</v>
      </c>
      <c r="J76" s="32">
        <v>100000</v>
      </c>
      <c r="K76" s="32">
        <v>150000</v>
      </c>
      <c r="L76" s="10"/>
    </row>
    <row r="77" spans="1:12" x14ac:dyDescent="0.3">
      <c r="A77" s="160"/>
      <c r="B77" s="163"/>
      <c r="C77" s="116"/>
      <c r="D77" s="160"/>
      <c r="E77" s="116"/>
      <c r="F77" s="116"/>
      <c r="G77" s="16" t="s">
        <v>41</v>
      </c>
      <c r="H77" s="167" t="s">
        <v>12</v>
      </c>
      <c r="I77" s="168"/>
      <c r="J77" s="168"/>
      <c r="K77" s="168"/>
      <c r="L77" s="9"/>
    </row>
    <row r="78" spans="1:12" ht="21.6" customHeight="1" x14ac:dyDescent="0.3">
      <c r="A78" s="160"/>
      <c r="B78" s="163"/>
      <c r="C78" s="116"/>
      <c r="D78" s="160"/>
      <c r="E78" s="116"/>
      <c r="F78" s="116"/>
      <c r="G78" s="172">
        <f>I76</f>
        <v>50000</v>
      </c>
      <c r="H78" s="21" t="s">
        <v>25</v>
      </c>
      <c r="I78" s="22">
        <v>400</v>
      </c>
      <c r="J78" s="22">
        <v>500</v>
      </c>
      <c r="K78" s="22">
        <v>750</v>
      </c>
      <c r="L78" s="11"/>
    </row>
    <row r="79" spans="1:12" x14ac:dyDescent="0.3">
      <c r="A79" s="160"/>
      <c r="B79" s="163"/>
      <c r="C79" s="116"/>
      <c r="D79" s="160"/>
      <c r="E79" s="116"/>
      <c r="F79" s="116"/>
      <c r="G79" s="173"/>
      <c r="H79" s="23" t="s">
        <v>13</v>
      </c>
      <c r="I79" s="22"/>
      <c r="J79" s="22"/>
      <c r="K79" s="22"/>
      <c r="L79" s="11"/>
    </row>
    <row r="80" spans="1:12" x14ac:dyDescent="0.3">
      <c r="A80" s="160"/>
      <c r="B80" s="163"/>
      <c r="C80" s="116"/>
      <c r="D80" s="160"/>
      <c r="E80" s="116"/>
      <c r="F80" s="116"/>
      <c r="G80" s="173"/>
      <c r="H80" s="21" t="s">
        <v>15</v>
      </c>
      <c r="I80" s="22">
        <v>340</v>
      </c>
      <c r="J80" s="22">
        <v>370</v>
      </c>
      <c r="K80" s="22">
        <v>550</v>
      </c>
      <c r="L80" s="11"/>
    </row>
    <row r="81" spans="1:12" x14ac:dyDescent="0.3">
      <c r="A81" s="160"/>
      <c r="B81" s="163"/>
      <c r="C81" s="116"/>
      <c r="D81" s="160"/>
      <c r="E81" s="116"/>
      <c r="F81" s="116"/>
      <c r="G81" s="173"/>
      <c r="H81" s="21" t="s">
        <v>14</v>
      </c>
      <c r="I81" s="22">
        <v>60</v>
      </c>
      <c r="J81" s="22">
        <v>130</v>
      </c>
      <c r="K81" s="22">
        <v>200</v>
      </c>
      <c r="L81" s="11"/>
    </row>
    <row r="82" spans="1:12" ht="33" x14ac:dyDescent="0.3">
      <c r="A82" s="160"/>
      <c r="B82" s="163"/>
      <c r="C82" s="116"/>
      <c r="D82" s="160"/>
      <c r="E82" s="116"/>
      <c r="F82" s="116"/>
      <c r="G82" s="173"/>
      <c r="H82" s="21" t="s">
        <v>26</v>
      </c>
      <c r="I82" s="22">
        <v>300</v>
      </c>
      <c r="J82" s="22">
        <v>600</v>
      </c>
      <c r="K82" s="22">
        <v>900</v>
      </c>
      <c r="L82" s="11"/>
    </row>
    <row r="83" spans="1:12" ht="17.45" customHeight="1" x14ac:dyDescent="0.3">
      <c r="A83" s="160"/>
      <c r="B83" s="163"/>
      <c r="C83" s="116"/>
      <c r="D83" s="160"/>
      <c r="E83" s="116"/>
      <c r="F83" s="116"/>
      <c r="G83" s="45" t="s">
        <v>27</v>
      </c>
      <c r="H83" s="167" t="s">
        <v>16</v>
      </c>
      <c r="I83" s="168"/>
      <c r="J83" s="168"/>
      <c r="K83" s="168"/>
      <c r="L83" s="11"/>
    </row>
    <row r="84" spans="1:12" ht="49.5" x14ac:dyDescent="0.3">
      <c r="A84" s="160"/>
      <c r="B84" s="163"/>
      <c r="C84" s="116"/>
      <c r="D84" s="160"/>
      <c r="E84" s="116"/>
      <c r="F84" s="116"/>
      <c r="G84" s="28">
        <f>J76</f>
        <v>100000</v>
      </c>
      <c r="H84" s="21" t="s">
        <v>105</v>
      </c>
      <c r="I84" s="24">
        <f>I76/I78</f>
        <v>125</v>
      </c>
      <c r="J84" s="24">
        <f>J76/J78</f>
        <v>200</v>
      </c>
      <c r="K84" s="24">
        <f>K76/K78</f>
        <v>200</v>
      </c>
      <c r="L84" s="11"/>
    </row>
    <row r="85" spans="1:12" x14ac:dyDescent="0.3">
      <c r="A85" s="161"/>
      <c r="B85" s="163"/>
      <c r="C85" s="116"/>
      <c r="D85" s="160"/>
      <c r="E85" s="116"/>
      <c r="F85" s="116"/>
      <c r="G85" s="16" t="s">
        <v>42</v>
      </c>
      <c r="H85" s="167" t="s">
        <v>17</v>
      </c>
      <c r="I85" s="168"/>
      <c r="J85" s="168"/>
      <c r="K85" s="168"/>
      <c r="L85" s="11"/>
    </row>
    <row r="86" spans="1:12" ht="33" x14ac:dyDescent="0.3">
      <c r="A86" s="161"/>
      <c r="B86" s="164"/>
      <c r="C86" s="116"/>
      <c r="D86" s="160"/>
      <c r="E86" s="116"/>
      <c r="F86" s="116"/>
      <c r="G86" s="32">
        <f>K76</f>
        <v>150000</v>
      </c>
      <c r="H86" s="25" t="s">
        <v>28</v>
      </c>
      <c r="I86" s="24">
        <v>100</v>
      </c>
      <c r="J86" s="26">
        <f>J78/I78*100</f>
        <v>125</v>
      </c>
      <c r="K86" s="26">
        <f>K78/J78*100</f>
        <v>150</v>
      </c>
      <c r="L86" s="11"/>
    </row>
    <row r="87" spans="1:12" ht="38.450000000000003" customHeight="1" x14ac:dyDescent="0.3">
      <c r="A87" s="127" t="s">
        <v>49</v>
      </c>
      <c r="B87" s="128"/>
      <c r="C87" s="128"/>
      <c r="D87" s="128"/>
      <c r="E87" s="128"/>
      <c r="F87" s="128"/>
      <c r="G87" s="128"/>
      <c r="H87" s="128"/>
      <c r="I87" s="128"/>
      <c r="J87" s="128"/>
      <c r="K87" s="128"/>
      <c r="L87" s="2"/>
    </row>
    <row r="88" spans="1:12" x14ac:dyDescent="0.3">
      <c r="A88" s="117" t="s">
        <v>0</v>
      </c>
      <c r="B88" s="117" t="s">
        <v>1</v>
      </c>
      <c r="C88" s="117" t="s">
        <v>2</v>
      </c>
      <c r="D88" s="117" t="s">
        <v>21</v>
      </c>
      <c r="E88" s="117" t="s">
        <v>3</v>
      </c>
      <c r="F88" s="117" t="s">
        <v>4</v>
      </c>
      <c r="G88" s="129" t="s">
        <v>5</v>
      </c>
      <c r="H88" s="132" t="s">
        <v>6</v>
      </c>
      <c r="I88" s="133"/>
      <c r="J88" s="133"/>
      <c r="K88" s="134"/>
      <c r="L88" s="12"/>
    </row>
    <row r="89" spans="1:12" x14ac:dyDescent="0.3">
      <c r="A89" s="118"/>
      <c r="B89" s="118"/>
      <c r="C89" s="118"/>
      <c r="D89" s="118"/>
      <c r="E89" s="118"/>
      <c r="F89" s="118"/>
      <c r="G89" s="130"/>
      <c r="H89" s="135"/>
      <c r="I89" s="136"/>
      <c r="J89" s="136"/>
      <c r="K89" s="137"/>
      <c r="L89" s="13"/>
    </row>
    <row r="90" spans="1:12" x14ac:dyDescent="0.3">
      <c r="A90" s="119"/>
      <c r="B90" s="119"/>
      <c r="C90" s="119"/>
      <c r="D90" s="119"/>
      <c r="E90" s="119"/>
      <c r="F90" s="119"/>
      <c r="G90" s="131"/>
      <c r="H90" s="15" t="s">
        <v>7</v>
      </c>
      <c r="I90" s="15" t="s">
        <v>41</v>
      </c>
      <c r="J90" s="15" t="s">
        <v>8</v>
      </c>
      <c r="K90" s="15" t="s">
        <v>18</v>
      </c>
      <c r="L90" s="14"/>
    </row>
    <row r="91" spans="1:12" x14ac:dyDescent="0.3">
      <c r="A91" s="117" t="s">
        <v>24</v>
      </c>
      <c r="B91" s="117" t="s">
        <v>23</v>
      </c>
      <c r="C91" s="142" t="s">
        <v>115</v>
      </c>
      <c r="D91" s="35" t="s">
        <v>48</v>
      </c>
      <c r="E91" s="139" t="s">
        <v>43</v>
      </c>
      <c r="F91" s="101" t="s">
        <v>9</v>
      </c>
      <c r="G91" s="55" t="s">
        <v>10</v>
      </c>
      <c r="H91" s="109" t="s">
        <v>11</v>
      </c>
      <c r="I91" s="125"/>
      <c r="J91" s="125"/>
      <c r="K91" s="126"/>
      <c r="L91" s="2"/>
    </row>
    <row r="92" spans="1:12" ht="33" x14ac:dyDescent="0.3">
      <c r="A92" s="118"/>
      <c r="B92" s="118"/>
      <c r="C92" s="143"/>
      <c r="D92" s="30"/>
      <c r="E92" s="140"/>
      <c r="F92" s="138"/>
      <c r="G92" s="28">
        <v>10830</v>
      </c>
      <c r="H92" s="37" t="s">
        <v>29</v>
      </c>
      <c r="I92" s="42">
        <v>3000</v>
      </c>
      <c r="J92" s="42">
        <v>3630</v>
      </c>
      <c r="K92" s="42">
        <v>4200</v>
      </c>
      <c r="L92" s="2"/>
    </row>
    <row r="93" spans="1:12" x14ac:dyDescent="0.3">
      <c r="A93" s="118"/>
      <c r="B93" s="118"/>
      <c r="C93" s="143"/>
      <c r="D93" s="30"/>
      <c r="E93" s="140"/>
      <c r="F93" s="138"/>
      <c r="G93" s="38" t="s">
        <v>41</v>
      </c>
      <c r="H93" s="122" t="s">
        <v>33</v>
      </c>
      <c r="I93" s="123"/>
      <c r="J93" s="123"/>
      <c r="K93" s="124"/>
      <c r="L93" s="2"/>
    </row>
    <row r="94" spans="1:12" ht="49.5" x14ac:dyDescent="0.3">
      <c r="A94" s="118"/>
      <c r="B94" s="118"/>
      <c r="C94" s="143"/>
      <c r="D94" s="30"/>
      <c r="E94" s="140"/>
      <c r="F94" s="138"/>
      <c r="G94" s="112">
        <f>I92</f>
        <v>3000</v>
      </c>
      <c r="H94" s="37" t="s">
        <v>40</v>
      </c>
      <c r="I94" s="39">
        <v>10000</v>
      </c>
      <c r="J94" s="39">
        <v>1500</v>
      </c>
      <c r="K94" s="39">
        <v>1615</v>
      </c>
      <c r="L94" s="2"/>
    </row>
    <row r="95" spans="1:12" x14ac:dyDescent="0.3">
      <c r="A95" s="118"/>
      <c r="B95" s="118"/>
      <c r="C95" s="143"/>
      <c r="D95" s="30"/>
      <c r="E95" s="140"/>
      <c r="F95" s="138"/>
      <c r="G95" s="113"/>
      <c r="H95" s="40" t="s">
        <v>13</v>
      </c>
      <c r="I95" s="39"/>
      <c r="J95" s="39"/>
      <c r="K95" s="39"/>
      <c r="L95" s="2"/>
    </row>
    <row r="96" spans="1:12" x14ac:dyDescent="0.3">
      <c r="A96" s="118"/>
      <c r="B96" s="118"/>
      <c r="C96" s="143"/>
      <c r="D96" s="30"/>
      <c r="E96" s="140"/>
      <c r="F96" s="138"/>
      <c r="G96" s="113"/>
      <c r="H96" s="37" t="s">
        <v>34</v>
      </c>
      <c r="I96" s="39">
        <v>8000</v>
      </c>
      <c r="J96" s="39">
        <v>1000</v>
      </c>
      <c r="K96" s="39">
        <v>1100</v>
      </c>
      <c r="L96" s="2"/>
    </row>
    <row r="97" spans="1:11" x14ac:dyDescent="0.3">
      <c r="A97" s="118"/>
      <c r="B97" s="118"/>
      <c r="C97" s="143"/>
      <c r="D97" s="30"/>
      <c r="E97" s="140"/>
      <c r="F97" s="138"/>
      <c r="G97" s="114"/>
      <c r="H97" s="37" t="s">
        <v>35</v>
      </c>
      <c r="I97" s="39">
        <v>2000</v>
      </c>
      <c r="J97" s="39">
        <v>500</v>
      </c>
      <c r="K97" s="39">
        <v>515</v>
      </c>
    </row>
    <row r="98" spans="1:11" x14ac:dyDescent="0.3">
      <c r="A98" s="118"/>
      <c r="B98" s="118"/>
      <c r="C98" s="143"/>
      <c r="D98" s="30"/>
      <c r="E98" s="140"/>
      <c r="F98" s="138"/>
      <c r="G98" s="41" t="s">
        <v>8</v>
      </c>
      <c r="H98" s="109" t="s">
        <v>31</v>
      </c>
      <c r="I98" s="110"/>
      <c r="J98" s="110"/>
      <c r="K98" s="111"/>
    </row>
    <row r="99" spans="1:11" ht="33" x14ac:dyDescent="0.3">
      <c r="A99" s="118"/>
      <c r="B99" s="118"/>
      <c r="C99" s="143"/>
      <c r="D99" s="30"/>
      <c r="E99" s="140"/>
      <c r="F99" s="138"/>
      <c r="G99" s="27">
        <f>J92</f>
        <v>3630</v>
      </c>
      <c r="H99" s="1" t="s">
        <v>108</v>
      </c>
      <c r="I99" s="42">
        <f>I92/I94*1000</f>
        <v>300</v>
      </c>
      <c r="J99" s="42">
        <f>J92/J94*1000</f>
        <v>2420</v>
      </c>
      <c r="K99" s="34">
        <v>2600</v>
      </c>
    </row>
    <row r="100" spans="1:11" x14ac:dyDescent="0.3">
      <c r="A100" s="118"/>
      <c r="B100" s="118"/>
      <c r="C100" s="143"/>
      <c r="D100" s="30"/>
      <c r="E100" s="140"/>
      <c r="F100" s="138"/>
      <c r="G100" s="41" t="s">
        <v>36</v>
      </c>
      <c r="H100" s="109" t="s">
        <v>37</v>
      </c>
      <c r="I100" s="110"/>
      <c r="J100" s="110"/>
      <c r="K100" s="111"/>
    </row>
    <row r="101" spans="1:11" ht="49.5" x14ac:dyDescent="0.3">
      <c r="A101" s="119"/>
      <c r="B101" s="119"/>
      <c r="C101" s="144"/>
      <c r="D101" s="31"/>
      <c r="E101" s="141"/>
      <c r="F101" s="102"/>
      <c r="G101" s="28">
        <f>K92</f>
        <v>4200</v>
      </c>
      <c r="H101" s="1" t="s">
        <v>38</v>
      </c>
      <c r="I101" s="29">
        <v>100</v>
      </c>
      <c r="J101" s="29">
        <v>15</v>
      </c>
      <c r="K101" s="29">
        <v>107.7</v>
      </c>
    </row>
    <row r="102" spans="1:11" x14ac:dyDescent="0.3">
      <c r="A102" s="145" t="s">
        <v>109</v>
      </c>
      <c r="B102" s="146"/>
      <c r="C102" s="146"/>
      <c r="D102" s="146"/>
      <c r="E102" s="146"/>
      <c r="F102" s="146"/>
      <c r="G102" s="146"/>
      <c r="H102" s="146"/>
      <c r="I102" s="146"/>
      <c r="J102" s="146"/>
      <c r="K102" s="146"/>
    </row>
    <row r="103" spans="1:11" x14ac:dyDescent="0.3">
      <c r="A103" s="86"/>
      <c r="B103" s="86"/>
      <c r="C103" s="147" t="s">
        <v>110</v>
      </c>
      <c r="D103" s="147"/>
      <c r="E103" s="147"/>
      <c r="F103" s="148"/>
      <c r="G103" s="82">
        <f>I103+J103+K103</f>
        <v>2753480.8</v>
      </c>
      <c r="H103" s="80"/>
      <c r="I103" s="29">
        <v>123704.7</v>
      </c>
      <c r="J103" s="82">
        <v>1269024.3999999999</v>
      </c>
      <c r="K103" s="82">
        <v>1360751.7</v>
      </c>
    </row>
    <row r="104" spans="1:11" ht="19.5" customHeight="1" x14ac:dyDescent="0.3">
      <c r="A104" s="86"/>
      <c r="B104" s="86"/>
      <c r="C104" s="84" t="s">
        <v>113</v>
      </c>
      <c r="D104" s="82">
        <v>2753480.8</v>
      </c>
      <c r="E104" s="85" t="s">
        <v>111</v>
      </c>
      <c r="F104" s="81"/>
      <c r="G104" s="83">
        <v>2023</v>
      </c>
      <c r="H104" s="29">
        <f>I103</f>
        <v>123704.7</v>
      </c>
      <c r="I104" s="87"/>
      <c r="J104" s="88"/>
      <c r="K104" s="89"/>
    </row>
    <row r="105" spans="1:11" ht="19.5" customHeight="1" x14ac:dyDescent="0.3">
      <c r="A105" s="86"/>
      <c r="B105" s="86"/>
      <c r="C105" s="84" t="s">
        <v>112</v>
      </c>
      <c r="D105" s="82">
        <v>2753480.8</v>
      </c>
      <c r="E105" s="85" t="s">
        <v>94</v>
      </c>
      <c r="F105" s="81"/>
      <c r="G105" s="83">
        <v>2024</v>
      </c>
      <c r="H105" s="82">
        <f>J103</f>
        <v>1269024.3999999999</v>
      </c>
      <c r="I105" s="90"/>
      <c r="J105" s="91"/>
      <c r="K105" s="92"/>
    </row>
    <row r="106" spans="1:11" ht="19.5" customHeight="1" x14ac:dyDescent="0.3">
      <c r="A106" s="86"/>
      <c r="B106" s="86"/>
      <c r="C106" s="84" t="s">
        <v>114</v>
      </c>
      <c r="D106" s="29"/>
      <c r="E106" s="85" t="s">
        <v>94</v>
      </c>
      <c r="F106" s="81"/>
      <c r="G106" s="83">
        <v>2025</v>
      </c>
      <c r="H106" s="82">
        <f>K103</f>
        <v>1360751.7</v>
      </c>
      <c r="I106" s="93"/>
      <c r="J106" s="94"/>
      <c r="K106" s="95"/>
    </row>
    <row r="107" spans="1:11" ht="13.5" customHeight="1" x14ac:dyDescent="0.3">
      <c r="A107" s="76"/>
      <c r="B107" s="77"/>
      <c r="C107" s="77"/>
      <c r="D107" s="77"/>
      <c r="E107" s="77"/>
      <c r="F107" s="77"/>
      <c r="G107" s="79"/>
      <c r="H107" s="79"/>
      <c r="I107" s="79"/>
      <c r="J107" s="79"/>
      <c r="K107" s="79"/>
    </row>
    <row r="108" spans="1:11" ht="22.5" customHeight="1" x14ac:dyDescent="0.4">
      <c r="A108" s="121" t="s">
        <v>67</v>
      </c>
      <c r="B108" s="121"/>
      <c r="C108" s="121"/>
      <c r="D108" s="56"/>
      <c r="E108" s="56"/>
      <c r="F108" s="56"/>
      <c r="G108" s="56"/>
      <c r="H108" s="121" t="s">
        <v>68</v>
      </c>
      <c r="I108" s="121"/>
      <c r="J108" s="121"/>
    </row>
  </sheetData>
  <mergeCells count="116">
    <mergeCell ref="H75:K75"/>
    <mergeCell ref="H77:K77"/>
    <mergeCell ref="F75:F86"/>
    <mergeCell ref="G78:G82"/>
    <mergeCell ref="H85:K85"/>
    <mergeCell ref="H83:K83"/>
    <mergeCell ref="H69:H70"/>
    <mergeCell ref="I69:I70"/>
    <mergeCell ref="F55:F65"/>
    <mergeCell ref="H55:K55"/>
    <mergeCell ref="H57:K57"/>
    <mergeCell ref="G58:G61"/>
    <mergeCell ref="H62:K62"/>
    <mergeCell ref="H64:K64"/>
    <mergeCell ref="F66:F74"/>
    <mergeCell ref="H66:K66"/>
    <mergeCell ref="H68:K68"/>
    <mergeCell ref="G69:G70"/>
    <mergeCell ref="J69:J70"/>
    <mergeCell ref="K69:K70"/>
    <mergeCell ref="H71:K71"/>
    <mergeCell ref="H73:K73"/>
    <mergeCell ref="A44:A54"/>
    <mergeCell ref="B44:B54"/>
    <mergeCell ref="C44:C54"/>
    <mergeCell ref="D44:D54"/>
    <mergeCell ref="E44:E54"/>
    <mergeCell ref="F44:F54"/>
    <mergeCell ref="H44:K44"/>
    <mergeCell ref="H46:K46"/>
    <mergeCell ref="G47:G50"/>
    <mergeCell ref="H51:K51"/>
    <mergeCell ref="H53:K53"/>
    <mergeCell ref="C66:C74"/>
    <mergeCell ref="D66:D74"/>
    <mergeCell ref="E66:E74"/>
    <mergeCell ref="A55:A65"/>
    <mergeCell ref="D75:D86"/>
    <mergeCell ref="C75:C86"/>
    <mergeCell ref="A75:A86"/>
    <mergeCell ref="B75:B86"/>
    <mergeCell ref="B55:B65"/>
    <mergeCell ref="C55:C65"/>
    <mergeCell ref="A66:A74"/>
    <mergeCell ref="I1:K1"/>
    <mergeCell ref="I2:K2"/>
    <mergeCell ref="I3:K3"/>
    <mergeCell ref="A41:K41"/>
    <mergeCell ref="A42:A43"/>
    <mergeCell ref="B42:B43"/>
    <mergeCell ref="A5:K5"/>
    <mergeCell ref="A7:L7"/>
    <mergeCell ref="H42:K42"/>
    <mergeCell ref="A8:K8"/>
    <mergeCell ref="E42:E43"/>
    <mergeCell ref="C42:C43"/>
    <mergeCell ref="D42:D43"/>
    <mergeCell ref="F42:F43"/>
    <mergeCell ref="A9:K9"/>
    <mergeCell ref="A17:K17"/>
    <mergeCell ref="A10:A11"/>
    <mergeCell ref="B10:B11"/>
    <mergeCell ref="D10:F10"/>
    <mergeCell ref="C10:C11"/>
    <mergeCell ref="F18:F19"/>
    <mergeCell ref="H18:K18"/>
    <mergeCell ref="A18:A19"/>
    <mergeCell ref="B18:B19"/>
    <mergeCell ref="C18:C19"/>
    <mergeCell ref="D18:D19"/>
    <mergeCell ref="E18:E19"/>
    <mergeCell ref="A108:C108"/>
    <mergeCell ref="H108:J108"/>
    <mergeCell ref="H98:K98"/>
    <mergeCell ref="H93:K93"/>
    <mergeCell ref="H91:K91"/>
    <mergeCell ref="A87:K87"/>
    <mergeCell ref="G88:G90"/>
    <mergeCell ref="H88:K89"/>
    <mergeCell ref="A91:A101"/>
    <mergeCell ref="F88:F90"/>
    <mergeCell ref="F91:F101"/>
    <mergeCell ref="E91:E101"/>
    <mergeCell ref="C91:C101"/>
    <mergeCell ref="B91:B101"/>
    <mergeCell ref="A88:A90"/>
    <mergeCell ref="B88:B90"/>
    <mergeCell ref="C88:C90"/>
    <mergeCell ref="D88:D90"/>
    <mergeCell ref="E88:E90"/>
    <mergeCell ref="A102:K102"/>
    <mergeCell ref="C103:F103"/>
    <mergeCell ref="B103:B106"/>
    <mergeCell ref="A103:A106"/>
    <mergeCell ref="I104:K106"/>
    <mergeCell ref="H22:K22"/>
    <mergeCell ref="H30:K30"/>
    <mergeCell ref="H39:H40"/>
    <mergeCell ref="I39:I40"/>
    <mergeCell ref="J39:J40"/>
    <mergeCell ref="K39:K40"/>
    <mergeCell ref="H38:K38"/>
    <mergeCell ref="A20:A40"/>
    <mergeCell ref="B20:B40"/>
    <mergeCell ref="D20:D40"/>
    <mergeCell ref="E20:E40"/>
    <mergeCell ref="F20:F40"/>
    <mergeCell ref="G20:G36"/>
    <mergeCell ref="H20:K20"/>
    <mergeCell ref="C20:C40"/>
    <mergeCell ref="H100:K100"/>
    <mergeCell ref="G94:G97"/>
    <mergeCell ref="D55:D65"/>
    <mergeCell ref="E55:E65"/>
    <mergeCell ref="E75:E86"/>
    <mergeCell ref="B66:B74"/>
  </mergeCells>
  <phoneticPr fontId="1" type="noConversion"/>
  <pageMargins left="0.23622047244094491" right="0.23622047244094491" top="0.15748031496062992" bottom="0.19685039370078741" header="0.31496062992125984" footer="0.31496062992125984"/>
  <pageSetup paperSize="9" scale="54" fitToHeight="0" orientation="landscape" r:id="rId1"/>
  <rowBreaks count="2" manualBreakCount="2">
    <brk id="56" max="10" man="1"/>
    <brk id="10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2024-01-12T07:58:46Z</cp:lastPrinted>
  <dcterms:created xsi:type="dcterms:W3CDTF">2015-06-05T18:19:34Z</dcterms:created>
  <dcterms:modified xsi:type="dcterms:W3CDTF">2024-08-01T06:45:19Z</dcterms:modified>
</cp:coreProperties>
</file>