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додаток 2 табл 1" sheetId="1" r:id="rId1"/>
    <sheet name="додаток 2 табл 2" sheetId="2" r:id="rId2"/>
    <sheet name="Лист3" sheetId="3" r:id="rId3"/>
  </sheets>
  <definedNames>
    <definedName name="_xlnm.Print_Area" localSheetId="0">'додаток 2 табл 1'!$A$1:$Q$34</definedName>
    <definedName name="_xlnm.Print_Area" localSheetId="1">'додаток 2 табл 2'!$A$1:$L$7</definedName>
  </definedNames>
  <calcPr calcId="124519"/>
</workbook>
</file>

<file path=xl/calcChain.xml><?xml version="1.0" encoding="utf-8"?>
<calcChain xmlns="http://schemas.openxmlformats.org/spreadsheetml/2006/main">
  <c r="L7" i="2"/>
  <c r="I7"/>
  <c r="C7"/>
  <c r="G7"/>
  <c r="K29" i="1"/>
  <c r="F29"/>
  <c r="G35" l="1"/>
  <c r="I35"/>
  <c r="J35"/>
  <c r="K35"/>
  <c r="L35"/>
  <c r="M35"/>
  <c r="O35"/>
  <c r="F35"/>
  <c r="H20"/>
  <c r="N14"/>
  <c r="H14"/>
  <c r="N17"/>
  <c r="H17"/>
  <c r="N20"/>
  <c r="N23"/>
  <c r="H23"/>
  <c r="K7" i="2"/>
  <c r="N32" i="1"/>
  <c r="H32"/>
  <c r="N29"/>
  <c r="H29"/>
  <c r="N26"/>
  <c r="H26"/>
  <c r="N35" l="1"/>
  <c r="H35"/>
  <c r="D7" i="2"/>
  <c r="H7"/>
  <c r="H8" l="1"/>
</calcChain>
</file>

<file path=xl/sharedStrings.xml><?xml version="1.0" encoding="utf-8"?>
<sst xmlns="http://schemas.openxmlformats.org/spreadsheetml/2006/main" count="67" uniqueCount="46">
  <si>
    <t>Захід</t>
  </si>
  <si>
    <t xml:space="preserve">Планові обсяги фінансування </t>
  </si>
  <si>
    <t xml:space="preserve">Фактичні обсяги фінансування </t>
  </si>
  <si>
    <t>Стан виконання заходів (резуль-тативні показники виконання програми)</t>
  </si>
  <si>
    <t>Усього</t>
  </si>
  <si>
    <t>у тому числі:</t>
  </si>
  <si>
    <t>бюджет м.Києва</t>
  </si>
  <si>
    <t>бюджет м. Києва</t>
  </si>
  <si>
    <t>Етап виконання</t>
  </si>
  <si>
    <t>№ з/п</t>
  </si>
  <si>
    <t>Відповідальний виконавець</t>
  </si>
  <si>
    <t>Термін виконання</t>
  </si>
  <si>
    <t>державний бюджет</t>
  </si>
  <si>
    <t>кошти небюджетних джерел</t>
  </si>
  <si>
    <t>кошти небюджетних</t>
  </si>
  <si>
    <r>
      <t>Напрями діяльності та заходи міської цільової програми</t>
    </r>
    <r>
      <rPr>
        <sz val="12"/>
        <color indexed="8"/>
        <rFont val="Times New Roman"/>
        <family val="1"/>
        <charset val="204"/>
      </rPr>
      <t>:</t>
    </r>
  </si>
  <si>
    <t xml:space="preserve">Бюджетні асигнування з урахуванням змін </t>
  </si>
  <si>
    <t xml:space="preserve">Проведені видатки </t>
  </si>
  <si>
    <t>Відхилення</t>
  </si>
  <si>
    <t>загальний фонд</t>
  </si>
  <si>
    <t>спеціальний фонд</t>
  </si>
  <si>
    <t>усього</t>
  </si>
  <si>
    <t>Аналіз виконання за видатками в цілому за програмою</t>
  </si>
  <si>
    <t>тис.грн.</t>
  </si>
  <si>
    <t>Додаток 4</t>
  </si>
  <si>
    <r>
      <t>КФК 070303</t>
    </r>
    <r>
      <rPr>
        <sz val="12"/>
        <rFont val="Times New Roman"/>
        <family val="1"/>
        <charset val="204"/>
      </rPr>
      <t xml:space="preserve"> "Забезпечення належних умов для виховання та розвитку дітей-сиріт і дітей, позбавлених батьківського піклування, в дитячих будинках сімейного типу та прийомних сім`ях"</t>
    </r>
  </si>
  <si>
    <r>
      <t>на 2016 рік</t>
    </r>
    <r>
      <rPr>
        <sz val="12"/>
        <color indexed="8"/>
        <rFont val="Times New Roman"/>
        <family val="1"/>
        <charset val="204"/>
      </rPr>
      <t>, тис.грн.</t>
    </r>
  </si>
  <si>
    <t>2016 рік</t>
  </si>
  <si>
    <t>на 2016 рік</t>
  </si>
  <si>
    <r>
      <t>КФК 090802</t>
    </r>
    <r>
      <rPr>
        <sz val="12"/>
        <rFont val="Times New Roman"/>
        <family val="1"/>
        <charset val="204"/>
      </rPr>
      <t xml:space="preserve"> "Заходи державної політики з питань дітей та їх соціального захисту"</t>
    </r>
  </si>
  <si>
    <r>
      <t>КФК 091107</t>
    </r>
    <r>
      <rPr>
        <sz val="12"/>
        <rFont val="Times New Roman"/>
        <family val="1"/>
        <charset val="204"/>
      </rPr>
      <t xml:space="preserve"> "Соціальні програми і заходи державних органів у справах сім'ї"</t>
    </r>
  </si>
  <si>
    <r>
      <t>КФК 091106</t>
    </r>
    <r>
      <rPr>
        <sz val="12"/>
        <rFont val="Times New Roman"/>
        <family val="1"/>
        <charset val="204"/>
      </rPr>
      <t xml:space="preserve"> "Інші видатки"</t>
    </r>
  </si>
  <si>
    <r>
      <t>КФК 091101</t>
    </r>
    <r>
      <rPr>
        <sz val="12"/>
        <rFont val="Times New Roman"/>
        <family val="1"/>
        <charset val="204"/>
      </rPr>
      <t xml:space="preserve"> "Утримання центрів соціальних служб"</t>
    </r>
  </si>
  <si>
    <r>
      <t>КФК 091214</t>
    </r>
    <r>
      <rPr>
        <sz val="12"/>
        <rFont val="Times New Roman"/>
        <family val="1"/>
        <charset val="204"/>
      </rPr>
      <t xml:space="preserve"> "Надання соціальних послуг установами, створеними місцевими органами влади"</t>
    </r>
  </si>
  <si>
    <t>Служба у справах  дітей та сім'ї виконавчого органу Київської  міської  ради (КМДА), районні в місті Києві державні адміністрації</t>
  </si>
  <si>
    <t>Служба у справах дітей та сім'ї виконавчого органу Київської міської ради (КМДА)</t>
  </si>
  <si>
    <t>Інформація про виконання програми за  9 місяців 2016 р.</t>
  </si>
  <si>
    <r>
      <t>за 9 місяців 2016 р.</t>
    </r>
    <r>
      <rPr>
        <sz val="12"/>
        <color indexed="8"/>
        <rFont val="Times New Roman"/>
        <family val="1"/>
        <charset val="204"/>
      </rPr>
      <t>, тис.грн.</t>
    </r>
  </si>
  <si>
    <t>Надано соціально-психологічну допомогу  для 3026 користувачів з них: 539 – дітям, 2487 – дорослим. Проведено 8 групових заходів для 295 осіб. Надано психологічні консультації 36 сім'ям. В результаті вирішення проблеми з Центру соціально-психологічної допомоги  вибуло 13 осіб та 33 сімей, що знаходилися на обліку</t>
  </si>
  <si>
    <t xml:space="preserve">Надано 49329 послуги для 19816 користувачам  в т.ч послуги:  послуги діагностики 240, психологічні консультації та  інформаційні консультації -48717, тренінгова діяльність - 372. Проведено майстер-класи з відродження родинних традицій  для родин та дітей </t>
  </si>
  <si>
    <r>
      <t xml:space="preserve">Охоплено заходами наступна кількість дітей: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>Робота з дітьми:</t>
    </r>
    <r>
      <rPr>
        <b/>
        <sz val="12"/>
        <rFont val="Times New Roman"/>
        <family val="1"/>
        <charset val="204"/>
      </rPr>
      <t xml:space="preserve"> -861</t>
    </r>
    <r>
      <rPr>
        <sz val="12"/>
        <rFont val="Times New Roman"/>
        <family val="1"/>
        <charset val="204"/>
      </rPr>
      <t xml:space="preserve"> дітей;</t>
    </r>
    <r>
      <rPr>
        <b/>
        <sz val="12"/>
        <rFont val="Times New Roman"/>
        <family val="1"/>
        <charset val="204"/>
      </rPr>
      <t xml:space="preserve"> 2.</t>
    </r>
    <r>
      <rPr>
        <sz val="12"/>
        <rFont val="Times New Roman"/>
        <family val="1"/>
        <charset val="204"/>
      </rPr>
      <t xml:space="preserve"> Зупинись!Посміхнись!: - 32561 дітей;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Соціально-психологічна допомога сім'ям, які взяли на виховання дитину: - 1532 особа з них 712 дитина, 820 дорослих (665 сім'ї)  </t>
    </r>
    <r>
      <rPr>
        <b/>
        <sz val="12"/>
        <rFont val="Times New Roman"/>
        <family val="1"/>
        <charset val="204"/>
      </rPr>
      <t xml:space="preserve">4. </t>
    </r>
    <r>
      <rPr>
        <sz val="12"/>
        <rFont val="Times New Roman"/>
        <family val="1"/>
        <charset val="204"/>
      </rPr>
      <t xml:space="preserve">Патронат: - 4 дітей;5. Проведення заходів " День усиновлення", " День захисту дітей"," День Знань"- 725 осіб. Проведено 4 тренінга для працівників районних служб -100 осіб.  </t>
    </r>
    <r>
      <rPr>
        <b/>
        <sz val="12"/>
        <rFont val="Times New Roman"/>
        <family val="1"/>
        <charset val="204"/>
      </rPr>
      <t/>
    </r>
  </si>
  <si>
    <t xml:space="preserve">Надано 85290 соціальних, методичних послуг </t>
  </si>
  <si>
    <t>Придбано 3 автомобіля для ДБСТ та придбпно 28 одиниць техніки ддля 13 сімей.</t>
  </si>
  <si>
    <r>
      <t>КФК 091102</t>
    </r>
    <r>
      <rPr>
        <sz val="12"/>
        <rFont val="Times New Roman"/>
        <family val="1"/>
        <charset val="204"/>
      </rPr>
      <t xml:space="preserve"> "Програми і заходи центрів соціальних служб"</t>
    </r>
  </si>
  <si>
    <t xml:space="preserve">Охоплено 44856 користувачів. Виготовлено 14000 примірників  соціально-інформаційної продукції  </t>
  </si>
  <si>
    <t>Охоплено заходами наступна кількість осіб: 4284 осіб з них -  1.Проведення корекційної роботи з особами, що вчинили насльство в сім'ї: -132 осіб; 2. Заходи медико-соціальної реабілітації постраждалих від насильства: - 98 особа;                      3. Підготовка до подружнього життя молодих пар, які готуються до шлюбу - 80 осіб; 4. Проведення заходів "День сім'ї" - 633 особи;   " День батька та День матері" -287осіб; "День Знань"-1000 осіб.5. Попередження насильства в сім'ї - 438осіб.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</si>
</sst>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/>
    <xf numFmtId="165" fontId="0" fillId="0" borderId="0" xfId="0" applyNumberFormat="1"/>
    <xf numFmtId="1" fontId="0" fillId="0" borderId="0" xfId="0" applyNumberFormat="1"/>
    <xf numFmtId="16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/>
    <xf numFmtId="164" fontId="5" fillId="2" borderId="4" xfId="0" applyNumberFormat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view="pageBreakPreview" topLeftCell="A29" zoomScale="90" zoomScaleSheetLayoutView="90" workbookViewId="0">
      <selection activeCell="H35" sqref="H35"/>
    </sheetView>
  </sheetViews>
  <sheetFormatPr defaultRowHeight="15"/>
  <cols>
    <col min="1" max="1" width="3.28515625" customWidth="1"/>
    <col min="2" max="2" width="5.28515625" customWidth="1"/>
    <col min="3" max="3" width="24.5703125" customWidth="1"/>
    <col min="4" max="4" width="17.85546875" customWidth="1"/>
    <col min="6" max="7" width="12" customWidth="1"/>
    <col min="8" max="8" width="10.140625" customWidth="1"/>
    <col min="9" max="9" width="15.140625" customWidth="1"/>
    <col min="10" max="10" width="0.140625" customWidth="1"/>
    <col min="11" max="11" width="8.28515625" customWidth="1"/>
    <col min="15" max="15" width="14.85546875" customWidth="1"/>
    <col min="16" max="16" width="0.140625" customWidth="1"/>
    <col min="17" max="17" width="30.28515625" customWidth="1"/>
  </cols>
  <sheetData>
    <row r="1" spans="2:17" ht="15.75">
      <c r="O1" s="24" t="s">
        <v>24</v>
      </c>
      <c r="P1" s="24"/>
      <c r="Q1" s="24"/>
    </row>
    <row r="2" spans="2:17" ht="15.75">
      <c r="D2" s="24" t="s">
        <v>36</v>
      </c>
      <c r="E2" s="24"/>
      <c r="F2" s="24"/>
      <c r="G2" s="24"/>
      <c r="H2" s="24"/>
      <c r="I2" s="24"/>
      <c r="J2" s="24"/>
      <c r="K2" s="24"/>
    </row>
    <row r="3" spans="2:17" ht="15.75">
      <c r="D3" s="14" t="s">
        <v>35</v>
      </c>
      <c r="E3" s="14"/>
      <c r="F3" s="14"/>
      <c r="G3" s="14"/>
      <c r="H3" s="14"/>
      <c r="I3" s="14"/>
    </row>
    <row r="5" spans="2:17" ht="15.75">
      <c r="D5" s="36" t="s">
        <v>15</v>
      </c>
      <c r="E5" s="36"/>
      <c r="F5" s="36"/>
      <c r="G5" s="36"/>
      <c r="H5" s="36"/>
      <c r="I5" s="36"/>
    </row>
    <row r="7" spans="2:17" ht="4.5" customHeight="1" thickBot="1"/>
    <row r="8" spans="2:17" ht="15.75" customHeight="1">
      <c r="B8" s="29" t="s">
        <v>9</v>
      </c>
      <c r="C8" s="29" t="s">
        <v>0</v>
      </c>
      <c r="D8" s="29" t="s">
        <v>10</v>
      </c>
      <c r="E8" s="29" t="s">
        <v>11</v>
      </c>
      <c r="F8" s="25" t="s">
        <v>1</v>
      </c>
      <c r="G8" s="31"/>
      <c r="H8" s="31"/>
      <c r="I8" s="31"/>
      <c r="J8" s="26"/>
      <c r="K8" s="25" t="s">
        <v>2</v>
      </c>
      <c r="L8" s="31"/>
      <c r="M8" s="31"/>
      <c r="N8" s="31"/>
      <c r="O8" s="31"/>
      <c r="P8" s="26"/>
      <c r="Q8" s="29" t="s">
        <v>3</v>
      </c>
    </row>
    <row r="9" spans="2:17" ht="16.5" thickBot="1">
      <c r="B9" s="35"/>
      <c r="C9" s="35"/>
      <c r="D9" s="35"/>
      <c r="E9" s="35"/>
      <c r="F9" s="32" t="s">
        <v>26</v>
      </c>
      <c r="G9" s="33"/>
      <c r="H9" s="33"/>
      <c r="I9" s="33"/>
      <c r="J9" s="34"/>
      <c r="K9" s="32" t="s">
        <v>37</v>
      </c>
      <c r="L9" s="33"/>
      <c r="M9" s="33"/>
      <c r="N9" s="33"/>
      <c r="O9" s="33"/>
      <c r="P9" s="34"/>
      <c r="Q9" s="35"/>
    </row>
    <row r="10" spans="2:17" ht="16.5" thickBot="1">
      <c r="B10" s="35"/>
      <c r="C10" s="35"/>
      <c r="D10" s="35"/>
      <c r="E10" s="35"/>
      <c r="F10" s="29" t="s">
        <v>4</v>
      </c>
      <c r="G10" s="37" t="s">
        <v>5</v>
      </c>
      <c r="H10" s="38"/>
      <c r="I10" s="38"/>
      <c r="J10" s="39"/>
      <c r="K10" s="29" t="s">
        <v>4</v>
      </c>
      <c r="L10" s="37" t="s">
        <v>5</v>
      </c>
      <c r="M10" s="38"/>
      <c r="N10" s="38"/>
      <c r="O10" s="38"/>
      <c r="P10" s="39"/>
      <c r="Q10" s="35"/>
    </row>
    <row r="11" spans="2:17" ht="63" customHeight="1">
      <c r="B11" s="35"/>
      <c r="C11" s="35"/>
      <c r="D11" s="35"/>
      <c r="E11" s="35"/>
      <c r="F11" s="35"/>
      <c r="G11" s="29" t="s">
        <v>12</v>
      </c>
      <c r="H11" s="29" t="s">
        <v>6</v>
      </c>
      <c r="I11" s="29" t="s">
        <v>13</v>
      </c>
      <c r="J11" s="29"/>
      <c r="K11" s="35"/>
      <c r="L11" s="25" t="s">
        <v>12</v>
      </c>
      <c r="M11" s="26"/>
      <c r="N11" s="29" t="s">
        <v>7</v>
      </c>
      <c r="O11" s="29" t="s">
        <v>14</v>
      </c>
      <c r="P11" s="29"/>
      <c r="Q11" s="35"/>
    </row>
    <row r="12" spans="2:17" ht="1.5" customHeight="1" thickBot="1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27"/>
      <c r="M12" s="28"/>
      <c r="N12" s="30"/>
      <c r="O12" s="30"/>
      <c r="P12" s="30"/>
      <c r="Q12" s="30"/>
    </row>
    <row r="13" spans="2:17" ht="16.5" thickBot="1">
      <c r="B13" s="37" t="s">
        <v>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</row>
    <row r="14" spans="2:17" s="7" customFormat="1" ht="15" customHeight="1">
      <c r="B14" s="40">
        <v>1</v>
      </c>
      <c r="C14" s="56" t="s">
        <v>32</v>
      </c>
      <c r="D14" s="40" t="s">
        <v>35</v>
      </c>
      <c r="E14" s="40" t="s">
        <v>27</v>
      </c>
      <c r="F14" s="53">
        <v>5797.8</v>
      </c>
      <c r="G14" s="53">
        <v>0</v>
      </c>
      <c r="H14" s="53">
        <f>F14</f>
        <v>5797.8</v>
      </c>
      <c r="I14" s="53">
        <v>0</v>
      </c>
      <c r="J14" s="53"/>
      <c r="K14" s="53">
        <v>3641.6</v>
      </c>
      <c r="L14" s="57">
        <v>0</v>
      </c>
      <c r="M14" s="58"/>
      <c r="N14" s="58">
        <f>K14</f>
        <v>3641.6</v>
      </c>
      <c r="O14" s="53">
        <v>0</v>
      </c>
      <c r="P14" s="50"/>
      <c r="Q14" s="53" t="s">
        <v>41</v>
      </c>
    </row>
    <row r="15" spans="2:17" s="7" customFormat="1" ht="15" customHeight="1">
      <c r="B15" s="41"/>
      <c r="C15" s="41"/>
      <c r="D15" s="41"/>
      <c r="E15" s="41"/>
      <c r="F15" s="54"/>
      <c r="G15" s="54"/>
      <c r="H15" s="54"/>
      <c r="I15" s="54"/>
      <c r="J15" s="54"/>
      <c r="K15" s="54"/>
      <c r="L15" s="59"/>
      <c r="M15" s="60"/>
      <c r="N15" s="60"/>
      <c r="O15" s="54"/>
      <c r="P15" s="51"/>
      <c r="Q15" s="54"/>
    </row>
    <row r="16" spans="2:17" s="7" customFormat="1" ht="87.75" customHeight="1" thickBot="1">
      <c r="B16" s="42"/>
      <c r="C16" s="42"/>
      <c r="D16" s="42"/>
      <c r="E16" s="42"/>
      <c r="F16" s="55"/>
      <c r="G16" s="55"/>
      <c r="H16" s="55"/>
      <c r="I16" s="55"/>
      <c r="J16" s="55"/>
      <c r="K16" s="55"/>
      <c r="L16" s="61"/>
      <c r="M16" s="62"/>
      <c r="N16" s="62"/>
      <c r="O16" s="55"/>
      <c r="P16" s="52"/>
      <c r="Q16" s="55"/>
    </row>
    <row r="17" spans="2:17" s="7" customFormat="1" ht="15" customHeight="1">
      <c r="B17" s="40">
        <v>2</v>
      </c>
      <c r="C17" s="56" t="s">
        <v>43</v>
      </c>
      <c r="D17" s="40" t="s">
        <v>35</v>
      </c>
      <c r="E17" s="40" t="s">
        <v>27</v>
      </c>
      <c r="F17" s="53">
        <v>3453.3</v>
      </c>
      <c r="G17" s="53">
        <v>0</v>
      </c>
      <c r="H17" s="53">
        <f>F17</f>
        <v>3453.3</v>
      </c>
      <c r="I17" s="53">
        <v>0</v>
      </c>
      <c r="J17" s="53"/>
      <c r="K17" s="53">
        <v>1186.8</v>
      </c>
      <c r="L17" s="57">
        <v>0</v>
      </c>
      <c r="M17" s="58"/>
      <c r="N17" s="58">
        <f>K17</f>
        <v>1186.8</v>
      </c>
      <c r="O17" s="53">
        <v>0</v>
      </c>
      <c r="P17" s="50"/>
      <c r="Q17" s="53" t="s">
        <v>44</v>
      </c>
    </row>
    <row r="18" spans="2:17" s="7" customFormat="1" ht="15" customHeight="1">
      <c r="B18" s="41"/>
      <c r="C18" s="41"/>
      <c r="D18" s="41"/>
      <c r="E18" s="41"/>
      <c r="F18" s="54"/>
      <c r="G18" s="54"/>
      <c r="H18" s="54"/>
      <c r="I18" s="54"/>
      <c r="J18" s="54"/>
      <c r="K18" s="54"/>
      <c r="L18" s="59"/>
      <c r="M18" s="60"/>
      <c r="N18" s="60"/>
      <c r="O18" s="54"/>
      <c r="P18" s="51"/>
      <c r="Q18" s="54"/>
    </row>
    <row r="19" spans="2:17" s="7" customFormat="1" ht="91.5" customHeight="1" thickBot="1">
      <c r="B19" s="42"/>
      <c r="C19" s="42"/>
      <c r="D19" s="42"/>
      <c r="E19" s="42"/>
      <c r="F19" s="55"/>
      <c r="G19" s="55"/>
      <c r="H19" s="55"/>
      <c r="I19" s="55"/>
      <c r="J19" s="55"/>
      <c r="K19" s="55"/>
      <c r="L19" s="61"/>
      <c r="M19" s="62"/>
      <c r="N19" s="62"/>
      <c r="O19" s="55"/>
      <c r="P19" s="52"/>
      <c r="Q19" s="55"/>
    </row>
    <row r="20" spans="2:17" s="7" customFormat="1" ht="15" customHeight="1">
      <c r="B20" s="40">
        <v>3</v>
      </c>
      <c r="C20" s="43" t="s">
        <v>33</v>
      </c>
      <c r="D20" s="46" t="s">
        <v>35</v>
      </c>
      <c r="E20" s="46" t="s">
        <v>27</v>
      </c>
      <c r="F20" s="15">
        <v>2895.9</v>
      </c>
      <c r="G20" s="15">
        <v>0</v>
      </c>
      <c r="H20" s="15">
        <f>F20</f>
        <v>2895.9</v>
      </c>
      <c r="I20" s="15">
        <v>0</v>
      </c>
      <c r="J20" s="15"/>
      <c r="K20" s="15">
        <v>1902</v>
      </c>
      <c r="L20" s="18">
        <v>0</v>
      </c>
      <c r="M20" s="19"/>
      <c r="N20" s="19">
        <f>K20</f>
        <v>1902</v>
      </c>
      <c r="O20" s="15">
        <v>0</v>
      </c>
      <c r="P20" s="47"/>
      <c r="Q20" s="15" t="s">
        <v>39</v>
      </c>
    </row>
    <row r="21" spans="2:17" s="7" customFormat="1" ht="15" customHeight="1">
      <c r="B21" s="41"/>
      <c r="C21" s="44"/>
      <c r="D21" s="44"/>
      <c r="E21" s="44"/>
      <c r="F21" s="16"/>
      <c r="G21" s="16"/>
      <c r="H21" s="16"/>
      <c r="I21" s="16"/>
      <c r="J21" s="16"/>
      <c r="K21" s="16"/>
      <c r="L21" s="20"/>
      <c r="M21" s="21"/>
      <c r="N21" s="21"/>
      <c r="O21" s="16"/>
      <c r="P21" s="48"/>
      <c r="Q21" s="16"/>
    </row>
    <row r="22" spans="2:17" s="7" customFormat="1" ht="153.75" customHeight="1" thickBot="1">
      <c r="B22" s="42"/>
      <c r="C22" s="45"/>
      <c r="D22" s="45"/>
      <c r="E22" s="45"/>
      <c r="F22" s="17"/>
      <c r="G22" s="17"/>
      <c r="H22" s="17"/>
      <c r="I22" s="17"/>
      <c r="J22" s="17"/>
      <c r="K22" s="17"/>
      <c r="L22" s="22"/>
      <c r="M22" s="23"/>
      <c r="N22" s="23"/>
      <c r="O22" s="17"/>
      <c r="P22" s="49"/>
      <c r="Q22" s="17"/>
    </row>
    <row r="23" spans="2:17" s="7" customFormat="1" ht="15" customHeight="1">
      <c r="B23" s="40">
        <v>4</v>
      </c>
      <c r="C23" s="43" t="s">
        <v>31</v>
      </c>
      <c r="D23" s="46" t="s">
        <v>35</v>
      </c>
      <c r="E23" s="46" t="s">
        <v>27</v>
      </c>
      <c r="F23" s="15">
        <v>3420.4</v>
      </c>
      <c r="G23" s="15">
        <v>0</v>
      </c>
      <c r="H23" s="15">
        <f>F23</f>
        <v>3420.4</v>
      </c>
      <c r="I23" s="15">
        <v>0</v>
      </c>
      <c r="J23" s="15"/>
      <c r="K23" s="15">
        <v>2086.1</v>
      </c>
      <c r="L23" s="18">
        <v>0</v>
      </c>
      <c r="M23" s="19"/>
      <c r="N23" s="19">
        <f>K23</f>
        <v>2086.1</v>
      </c>
      <c r="O23" s="15">
        <v>0</v>
      </c>
      <c r="P23" s="47"/>
      <c r="Q23" s="15" t="s">
        <v>38</v>
      </c>
    </row>
    <row r="24" spans="2:17" s="7" customFormat="1" ht="15" customHeight="1">
      <c r="B24" s="41"/>
      <c r="C24" s="44"/>
      <c r="D24" s="44"/>
      <c r="E24" s="44"/>
      <c r="F24" s="16"/>
      <c r="G24" s="16"/>
      <c r="H24" s="16"/>
      <c r="I24" s="16"/>
      <c r="J24" s="16"/>
      <c r="K24" s="16"/>
      <c r="L24" s="20"/>
      <c r="M24" s="21"/>
      <c r="N24" s="21"/>
      <c r="O24" s="16"/>
      <c r="P24" s="48"/>
      <c r="Q24" s="16"/>
    </row>
    <row r="25" spans="2:17" s="7" customFormat="1" ht="187.5" customHeight="1" thickBot="1">
      <c r="B25" s="42"/>
      <c r="C25" s="45"/>
      <c r="D25" s="45"/>
      <c r="E25" s="45"/>
      <c r="F25" s="17"/>
      <c r="G25" s="17"/>
      <c r="H25" s="17"/>
      <c r="I25" s="17"/>
      <c r="J25" s="17"/>
      <c r="K25" s="17"/>
      <c r="L25" s="22"/>
      <c r="M25" s="23"/>
      <c r="N25" s="23"/>
      <c r="O25" s="17"/>
      <c r="P25" s="49"/>
      <c r="Q25" s="17"/>
    </row>
    <row r="26" spans="2:17" s="9" customFormat="1" ht="15" customHeight="1">
      <c r="B26" s="40">
        <v>5</v>
      </c>
      <c r="C26" s="43" t="s">
        <v>30</v>
      </c>
      <c r="D26" s="46" t="s">
        <v>35</v>
      </c>
      <c r="E26" s="46" t="s">
        <v>27</v>
      </c>
      <c r="F26" s="15">
        <v>5919.9</v>
      </c>
      <c r="G26" s="15">
        <v>0</v>
      </c>
      <c r="H26" s="15">
        <f>F26</f>
        <v>5919.9</v>
      </c>
      <c r="I26" s="15">
        <v>0</v>
      </c>
      <c r="J26" s="15"/>
      <c r="K26" s="15">
        <v>613.6</v>
      </c>
      <c r="L26" s="18">
        <v>0</v>
      </c>
      <c r="M26" s="19"/>
      <c r="N26" s="19">
        <f>K26</f>
        <v>613.6</v>
      </c>
      <c r="O26" s="15">
        <v>0</v>
      </c>
      <c r="P26" s="15"/>
      <c r="Q26" s="15" t="s">
        <v>45</v>
      </c>
    </row>
    <row r="27" spans="2:17" s="9" customFormat="1" ht="15" customHeight="1">
      <c r="B27" s="41"/>
      <c r="C27" s="44"/>
      <c r="D27" s="44"/>
      <c r="E27" s="44"/>
      <c r="F27" s="16"/>
      <c r="G27" s="16"/>
      <c r="H27" s="16"/>
      <c r="I27" s="16"/>
      <c r="J27" s="16"/>
      <c r="K27" s="16"/>
      <c r="L27" s="20"/>
      <c r="M27" s="21"/>
      <c r="N27" s="21"/>
      <c r="O27" s="16"/>
      <c r="P27" s="16"/>
      <c r="Q27" s="16"/>
    </row>
    <row r="28" spans="2:17" s="9" customFormat="1" ht="262.5" customHeight="1" thickBot="1">
      <c r="B28" s="42"/>
      <c r="C28" s="45"/>
      <c r="D28" s="45"/>
      <c r="E28" s="45"/>
      <c r="F28" s="17"/>
      <c r="G28" s="17"/>
      <c r="H28" s="17"/>
      <c r="I28" s="17"/>
      <c r="J28" s="17"/>
      <c r="K28" s="17"/>
      <c r="L28" s="22"/>
      <c r="M28" s="23"/>
      <c r="N28" s="23"/>
      <c r="O28" s="17"/>
      <c r="P28" s="17"/>
      <c r="Q28" s="17"/>
    </row>
    <row r="29" spans="2:17" s="9" customFormat="1" ht="15" customHeight="1">
      <c r="B29" s="40">
        <v>6</v>
      </c>
      <c r="C29" s="43" t="s">
        <v>25</v>
      </c>
      <c r="D29" s="46" t="s">
        <v>34</v>
      </c>
      <c r="E29" s="46" t="s">
        <v>27</v>
      </c>
      <c r="F29" s="15">
        <f>1050+109.5+798.2</f>
        <v>1957.7</v>
      </c>
      <c r="G29" s="15">
        <v>0</v>
      </c>
      <c r="H29" s="15">
        <f>F29</f>
        <v>1957.7</v>
      </c>
      <c r="I29" s="15">
        <v>0</v>
      </c>
      <c r="J29" s="15"/>
      <c r="K29" s="15">
        <f>1071+443</f>
        <v>1514</v>
      </c>
      <c r="L29" s="18">
        <v>0</v>
      </c>
      <c r="M29" s="19"/>
      <c r="N29" s="15">
        <f>K29</f>
        <v>1514</v>
      </c>
      <c r="O29" s="15">
        <v>0</v>
      </c>
      <c r="P29" s="15"/>
      <c r="Q29" s="15" t="s">
        <v>42</v>
      </c>
    </row>
    <row r="30" spans="2:17" s="9" customFormat="1" ht="15" customHeight="1">
      <c r="B30" s="41"/>
      <c r="C30" s="44"/>
      <c r="D30" s="44"/>
      <c r="E30" s="44"/>
      <c r="F30" s="16"/>
      <c r="G30" s="16"/>
      <c r="H30" s="16"/>
      <c r="I30" s="16"/>
      <c r="J30" s="16"/>
      <c r="K30" s="16"/>
      <c r="L30" s="20"/>
      <c r="M30" s="21"/>
      <c r="N30" s="16"/>
      <c r="O30" s="16"/>
      <c r="P30" s="16"/>
      <c r="Q30" s="16"/>
    </row>
    <row r="31" spans="2:17" s="9" customFormat="1" ht="163.5" customHeight="1" thickBot="1">
      <c r="B31" s="42"/>
      <c r="C31" s="45"/>
      <c r="D31" s="45"/>
      <c r="E31" s="45"/>
      <c r="F31" s="17"/>
      <c r="G31" s="17"/>
      <c r="H31" s="17"/>
      <c r="I31" s="17"/>
      <c r="J31" s="17"/>
      <c r="K31" s="17"/>
      <c r="L31" s="22"/>
      <c r="M31" s="23"/>
      <c r="N31" s="17"/>
      <c r="O31" s="17"/>
      <c r="P31" s="17"/>
      <c r="Q31" s="17"/>
    </row>
    <row r="32" spans="2:17" s="7" customFormat="1" ht="15" customHeight="1">
      <c r="B32" s="40">
        <v>7</v>
      </c>
      <c r="C32" s="43" t="s">
        <v>29</v>
      </c>
      <c r="D32" s="46" t="s">
        <v>35</v>
      </c>
      <c r="E32" s="46" t="s">
        <v>27</v>
      </c>
      <c r="F32" s="15">
        <v>4576.8999999999996</v>
      </c>
      <c r="G32" s="15">
        <v>0</v>
      </c>
      <c r="H32" s="15">
        <f>F32</f>
        <v>4576.8999999999996</v>
      </c>
      <c r="I32" s="15">
        <v>0</v>
      </c>
      <c r="J32" s="15"/>
      <c r="K32" s="15">
        <v>2724.4</v>
      </c>
      <c r="L32" s="18">
        <v>0</v>
      </c>
      <c r="M32" s="19"/>
      <c r="N32" s="19">
        <f>K32</f>
        <v>2724.4</v>
      </c>
      <c r="O32" s="15">
        <v>0</v>
      </c>
      <c r="P32" s="47"/>
      <c r="Q32" s="15" t="s">
        <v>40</v>
      </c>
    </row>
    <row r="33" spans="2:17" s="7" customFormat="1" ht="15" customHeight="1">
      <c r="B33" s="41"/>
      <c r="C33" s="44"/>
      <c r="D33" s="44"/>
      <c r="E33" s="44"/>
      <c r="F33" s="16"/>
      <c r="G33" s="16"/>
      <c r="H33" s="16"/>
      <c r="I33" s="16"/>
      <c r="J33" s="16"/>
      <c r="K33" s="16"/>
      <c r="L33" s="20"/>
      <c r="M33" s="21"/>
      <c r="N33" s="21"/>
      <c r="O33" s="16"/>
      <c r="P33" s="48"/>
      <c r="Q33" s="16"/>
    </row>
    <row r="34" spans="2:17" s="7" customFormat="1" ht="229.5" customHeight="1" thickBot="1">
      <c r="B34" s="42"/>
      <c r="C34" s="45"/>
      <c r="D34" s="45"/>
      <c r="E34" s="45"/>
      <c r="F34" s="17"/>
      <c r="G34" s="17"/>
      <c r="H34" s="17"/>
      <c r="I34" s="17"/>
      <c r="J34" s="17"/>
      <c r="K34" s="17"/>
      <c r="L34" s="22"/>
      <c r="M34" s="23"/>
      <c r="N34" s="23"/>
      <c r="O34" s="17"/>
      <c r="P34" s="49"/>
      <c r="Q34" s="17"/>
    </row>
    <row r="35" spans="2:17" s="7" customFormat="1">
      <c r="B35" s="8"/>
      <c r="C35" s="8"/>
      <c r="D35" s="8"/>
      <c r="E35" s="8"/>
      <c r="F35" s="12">
        <f>F32+F29+F26+F23+F20+F17+F14</f>
        <v>28021.899999999998</v>
      </c>
      <c r="G35" s="12">
        <f t="shared" ref="G35:O35" si="0">G32+G29+G26+G23+G20+G17+G14</f>
        <v>0</v>
      </c>
      <c r="H35" s="12">
        <f t="shared" si="0"/>
        <v>28021.899999999998</v>
      </c>
      <c r="I35" s="12">
        <f t="shared" si="0"/>
        <v>0</v>
      </c>
      <c r="J35" s="12">
        <f t="shared" si="0"/>
        <v>0</v>
      </c>
      <c r="K35" s="12">
        <f t="shared" si="0"/>
        <v>13668.5</v>
      </c>
      <c r="L35" s="12">
        <f t="shared" si="0"/>
        <v>0</v>
      </c>
      <c r="M35" s="12">
        <f t="shared" si="0"/>
        <v>0</v>
      </c>
      <c r="N35" s="12">
        <f t="shared" si="0"/>
        <v>13668.5</v>
      </c>
      <c r="O35" s="12">
        <f t="shared" si="0"/>
        <v>0</v>
      </c>
      <c r="P35" s="13"/>
      <c r="Q35" s="13"/>
    </row>
    <row r="36" spans="2:17" ht="15.75">
      <c r="B36" s="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</sheetData>
  <mergeCells count="130">
    <mergeCell ref="B14:B16"/>
    <mergeCell ref="C14:C16"/>
    <mergeCell ref="D14:D16"/>
    <mergeCell ref="E14:E16"/>
    <mergeCell ref="F14:F16"/>
    <mergeCell ref="L14:M16"/>
    <mergeCell ref="N14:N16"/>
    <mergeCell ref="O14:O16"/>
    <mergeCell ref="K17:K19"/>
    <mergeCell ref="L17:M19"/>
    <mergeCell ref="N17:N19"/>
    <mergeCell ref="O17:O19"/>
    <mergeCell ref="B17:B19"/>
    <mergeCell ref="C17:C19"/>
    <mergeCell ref="D17:D19"/>
    <mergeCell ref="E17:E19"/>
    <mergeCell ref="F17:F19"/>
    <mergeCell ref="P17:P19"/>
    <mergeCell ref="Q17:Q19"/>
    <mergeCell ref="P14:P16"/>
    <mergeCell ref="Q14:Q16"/>
    <mergeCell ref="G14:G16"/>
    <mergeCell ref="H14:H16"/>
    <mergeCell ref="I14:I16"/>
    <mergeCell ref="J14:J16"/>
    <mergeCell ref="K14:K16"/>
    <mergeCell ref="G17:G19"/>
    <mergeCell ref="H17:H19"/>
    <mergeCell ref="I17:I19"/>
    <mergeCell ref="J17:J19"/>
    <mergeCell ref="P23:P25"/>
    <mergeCell ref="Q23:Q25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M22"/>
    <mergeCell ref="N20:N22"/>
    <mergeCell ref="O20:O22"/>
    <mergeCell ref="P20:P22"/>
    <mergeCell ref="J23:J25"/>
    <mergeCell ref="K23:K25"/>
    <mergeCell ref="L23:M25"/>
    <mergeCell ref="N23:N25"/>
    <mergeCell ref="O23:O25"/>
    <mergeCell ref="Q20:Q22"/>
    <mergeCell ref="Q29:Q31"/>
    <mergeCell ref="O32:O34"/>
    <mergeCell ref="P32:P34"/>
    <mergeCell ref="Q32:Q34"/>
    <mergeCell ref="L32:M34"/>
    <mergeCell ref="N32:N34"/>
    <mergeCell ref="O29:O31"/>
    <mergeCell ref="L29:M31"/>
    <mergeCell ref="N29:N31"/>
    <mergeCell ref="P29:P31"/>
    <mergeCell ref="I32:I34"/>
    <mergeCell ref="J32:J34"/>
    <mergeCell ref="K32:K34"/>
    <mergeCell ref="H29:H31"/>
    <mergeCell ref="I29:I31"/>
    <mergeCell ref="J29:J31"/>
    <mergeCell ref="K29:K31"/>
    <mergeCell ref="B29:B31"/>
    <mergeCell ref="C29:C31"/>
    <mergeCell ref="F32:F34"/>
    <mergeCell ref="G32:G34"/>
    <mergeCell ref="H32:H34"/>
    <mergeCell ref="F29:F31"/>
    <mergeCell ref="B32:B34"/>
    <mergeCell ref="C32:C34"/>
    <mergeCell ref="D32:D34"/>
    <mergeCell ref="E32:E34"/>
    <mergeCell ref="G29:G31"/>
    <mergeCell ref="D29:D31"/>
    <mergeCell ref="E29:E31"/>
    <mergeCell ref="L10:P10"/>
    <mergeCell ref="H11:H12"/>
    <mergeCell ref="F10:F12"/>
    <mergeCell ref="G10:J10"/>
    <mergeCell ref="F26:F28"/>
    <mergeCell ref="J26:J28"/>
    <mergeCell ref="K26:K28"/>
    <mergeCell ref="B13:Q13"/>
    <mergeCell ref="B26:B28"/>
    <mergeCell ref="C26:C28"/>
    <mergeCell ref="D26:D28"/>
    <mergeCell ref="E26:E28"/>
    <mergeCell ref="B8:B12"/>
    <mergeCell ref="C8:C12"/>
    <mergeCell ref="B23:B25"/>
    <mergeCell ref="C23:C25"/>
    <mergeCell ref="D23:D25"/>
    <mergeCell ref="E23:E25"/>
    <mergeCell ref="F23:F25"/>
    <mergeCell ref="G23:G25"/>
    <mergeCell ref="H23:H25"/>
    <mergeCell ref="I23:I25"/>
    <mergeCell ref="Q26:Q28"/>
    <mergeCell ref="G26:G28"/>
    <mergeCell ref="P26:P28"/>
    <mergeCell ref="O26:O28"/>
    <mergeCell ref="H26:H28"/>
    <mergeCell ref="I26:I28"/>
    <mergeCell ref="L26:M28"/>
    <mergeCell ref="N26:N28"/>
    <mergeCell ref="O1:Q1"/>
    <mergeCell ref="L11:M12"/>
    <mergeCell ref="N11:N12"/>
    <mergeCell ref="P11:P12"/>
    <mergeCell ref="K8:P8"/>
    <mergeCell ref="K9:P9"/>
    <mergeCell ref="Q8:Q12"/>
    <mergeCell ref="D2:K2"/>
    <mergeCell ref="D5:I5"/>
    <mergeCell ref="F9:J9"/>
    <mergeCell ref="F8:J8"/>
    <mergeCell ref="I11:I12"/>
    <mergeCell ref="O11:O12"/>
    <mergeCell ref="J11:J12"/>
    <mergeCell ref="G11:G12"/>
    <mergeCell ref="K10:K12"/>
    <mergeCell ref="D8:D12"/>
    <mergeCell ref="E8:E12"/>
  </mergeCells>
  <phoneticPr fontId="0" type="noConversion"/>
  <pageMargins left="0.70866141732283472" right="0.70866141732283472" top="0.35433070866141736" bottom="0.35433070866141736" header="0.31496062992125984" footer="0.31496062992125984"/>
  <pageSetup paperSize="9" scale="64" fitToHeight="2" orientation="landscape" verticalDpi="0" r:id="rId1"/>
  <rowBreaks count="1" manualBreakCount="1">
    <brk id="2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9"/>
  <sheetViews>
    <sheetView tabSelected="1" view="pageBreakPreview" zoomScale="90" zoomScaleSheetLayoutView="90" workbookViewId="0">
      <selection activeCell="L8" sqref="L8"/>
    </sheetView>
  </sheetViews>
  <sheetFormatPr defaultRowHeight="15"/>
  <cols>
    <col min="2" max="2" width="12.42578125" customWidth="1"/>
    <col min="3" max="3" width="12.7109375" customWidth="1"/>
    <col min="4" max="4" width="17" customWidth="1"/>
    <col min="5" max="5" width="9.140625" hidden="1" customWidth="1"/>
    <col min="6" max="6" width="14.85546875" customWidth="1"/>
    <col min="7" max="7" width="13.5703125" customWidth="1"/>
    <col min="8" max="8" width="25.140625" customWidth="1"/>
    <col min="9" max="9" width="16.5703125" hidden="1" customWidth="1"/>
    <col min="10" max="10" width="12.140625" customWidth="1"/>
    <col min="11" max="11" width="14.42578125" customWidth="1"/>
    <col min="12" max="12" width="10.85546875" customWidth="1"/>
  </cols>
  <sheetData>
    <row r="1" spans="2:12">
      <c r="D1" s="67" t="s">
        <v>22</v>
      </c>
      <c r="E1" s="67"/>
      <c r="F1" s="67"/>
      <c r="G1" s="67"/>
      <c r="H1" s="67"/>
    </row>
    <row r="2" spans="2:12" ht="15.75" thickBot="1">
      <c r="L2" t="s">
        <v>23</v>
      </c>
    </row>
    <row r="3" spans="2:12" ht="31.5" customHeight="1">
      <c r="B3" s="70" t="s">
        <v>16</v>
      </c>
      <c r="C3" s="71"/>
      <c r="D3" s="71"/>
      <c r="E3" s="71" t="s">
        <v>17</v>
      </c>
      <c r="F3" s="71"/>
      <c r="G3" s="71"/>
      <c r="H3" s="71"/>
      <c r="I3" s="71"/>
      <c r="J3" s="71" t="s">
        <v>18</v>
      </c>
      <c r="K3" s="71"/>
      <c r="L3" s="73"/>
    </row>
    <row r="4" spans="2:12" ht="15.75">
      <c r="B4" s="72" t="s">
        <v>28</v>
      </c>
      <c r="C4" s="65"/>
      <c r="D4" s="65"/>
      <c r="E4" s="65"/>
      <c r="F4" s="65"/>
      <c r="G4" s="65"/>
      <c r="H4" s="65"/>
      <c r="I4" s="65"/>
      <c r="J4" s="65"/>
      <c r="K4" s="65"/>
      <c r="L4" s="74"/>
    </row>
    <row r="5" spans="2:12" ht="31.5" customHeight="1">
      <c r="B5" s="72" t="s">
        <v>19</v>
      </c>
      <c r="C5" s="65" t="s">
        <v>20</v>
      </c>
      <c r="D5" s="65" t="s">
        <v>21</v>
      </c>
      <c r="E5" s="65"/>
      <c r="F5" s="65" t="s">
        <v>19</v>
      </c>
      <c r="G5" s="65" t="s">
        <v>20</v>
      </c>
      <c r="H5" s="65" t="s">
        <v>21</v>
      </c>
      <c r="I5" s="65" t="s">
        <v>19</v>
      </c>
      <c r="J5" s="65"/>
      <c r="K5" s="68" t="s">
        <v>20</v>
      </c>
      <c r="L5" s="66" t="s">
        <v>21</v>
      </c>
    </row>
    <row r="6" spans="2:12" ht="15.75" customHeight="1">
      <c r="B6" s="72"/>
      <c r="C6" s="65"/>
      <c r="D6" s="65"/>
      <c r="E6" s="65"/>
      <c r="F6" s="65"/>
      <c r="G6" s="65"/>
      <c r="H6" s="65"/>
      <c r="I6" s="65"/>
      <c r="J6" s="65"/>
      <c r="K6" s="69"/>
      <c r="L6" s="66"/>
    </row>
    <row r="7" spans="2:12" ht="16.5" thickBot="1">
      <c r="B7" s="3">
        <v>26138.7</v>
      </c>
      <c r="C7" s="5">
        <f>1050+35+798.2</f>
        <v>1883.2</v>
      </c>
      <c r="D7" s="63">
        <f>B7+C7</f>
        <v>28021.9</v>
      </c>
      <c r="E7" s="63"/>
      <c r="F7" s="6">
        <v>12236.2</v>
      </c>
      <c r="G7" s="2">
        <f>989.3+443</f>
        <v>1432.3</v>
      </c>
      <c r="H7" s="5">
        <f>F7+G7</f>
        <v>13668.5</v>
      </c>
      <c r="I7" s="64">
        <f>F7-B7</f>
        <v>-13902.5</v>
      </c>
      <c r="J7" s="64"/>
      <c r="K7" s="2">
        <f>G7-C7</f>
        <v>-450.90000000000009</v>
      </c>
      <c r="L7" s="4">
        <f>K7+I7</f>
        <v>-14353.4</v>
      </c>
    </row>
    <row r="8" spans="2:12">
      <c r="H8" s="11">
        <f>H7/D7*100</f>
        <v>48.777920126757998</v>
      </c>
    </row>
    <row r="9" spans="2:12">
      <c r="F9" s="10"/>
    </row>
  </sheetData>
  <mergeCells count="16">
    <mergeCell ref="L5:L6"/>
    <mergeCell ref="D1:H1"/>
    <mergeCell ref="K5:K6"/>
    <mergeCell ref="B3:D3"/>
    <mergeCell ref="B4:D4"/>
    <mergeCell ref="E3:I4"/>
    <mergeCell ref="J3:L4"/>
    <mergeCell ref="B5:B6"/>
    <mergeCell ref="C5:C6"/>
    <mergeCell ref="D5:E6"/>
    <mergeCell ref="D7:E7"/>
    <mergeCell ref="I7:J7"/>
    <mergeCell ref="G5:G6"/>
    <mergeCell ref="H5:H6"/>
    <mergeCell ref="I5:J6"/>
    <mergeCell ref="F5:F6"/>
  </mergeCells>
  <phoneticPr fontId="0" type="noConversion"/>
  <pageMargins left="0.7" right="0.7" top="0.75" bottom="0.75" header="0.3" footer="0.3"/>
  <pageSetup paperSize="9" scale="6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додаток 2 табл 1</vt:lpstr>
      <vt:lpstr>додаток 2 табл 2</vt:lpstr>
      <vt:lpstr>Лист3</vt:lpstr>
      <vt:lpstr>'додаток 2 табл 1'!Область_печати</vt:lpstr>
      <vt:lpstr>'додаток 2 табл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2014-08-12T13:56:30Z</cp:lastPrinted>
  <dcterms:created xsi:type="dcterms:W3CDTF">2006-09-16T00:00:00Z</dcterms:created>
  <dcterms:modified xsi:type="dcterms:W3CDTF">2016-10-24T07:20:09Z</dcterms:modified>
</cp:coreProperties>
</file>