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Stepchenko\Desktop\Рабочая Лида\ПРОТОКОЛЬНІ ДОРУЧЕННЯ\інвентаризації оренда\"/>
    </mc:Choice>
  </mc:AlternateContent>
  <bookViews>
    <workbookView xWindow="0" yWindow="0" windowWidth="28800" windowHeight="12300"/>
  </bookViews>
  <sheets>
    <sheet name="ДЕП Антонєнку 2015_2017" sheetId="3" r:id="rId1"/>
    <sheet name="Лист1" sheetId="4" r:id="rId2"/>
  </sheets>
  <definedNames>
    <definedName name="_xlnm._FilterDatabase" localSheetId="0" hidden="1">'ДЕП Антонєнку 2015_2017'!$B$5:$I$119</definedName>
    <definedName name="_xlnm.Print_Titles" localSheetId="0">'ДЕП Антонєнку 2015_2017'!$4:$4</definedName>
  </definedNames>
  <calcPr calcId="162913"/>
</workbook>
</file>

<file path=xl/calcChain.xml><?xml version="1.0" encoding="utf-8"?>
<calcChain xmlns="http://schemas.openxmlformats.org/spreadsheetml/2006/main">
  <c r="G6" i="3" l="1"/>
  <c r="H6" i="3"/>
  <c r="I6" i="3"/>
  <c r="F6" i="3"/>
  <c r="I91" i="3" l="1"/>
  <c r="I53" i="3"/>
  <c r="I75" i="3"/>
  <c r="I79" i="3"/>
  <c r="I58" i="3"/>
  <c r="I100" i="3"/>
  <c r="I88" i="3"/>
  <c r="I41" i="3"/>
  <c r="I27" i="3"/>
  <c r="I38" i="3"/>
  <c r="I86" i="3"/>
  <c r="I94" i="3"/>
  <c r="I104" i="3"/>
  <c r="I46" i="3"/>
  <c r="I9" i="3"/>
  <c r="I98" i="3"/>
  <c r="I8" i="3"/>
  <c r="I30" i="3"/>
  <c r="I83" i="3"/>
  <c r="I64" i="3"/>
  <c r="I72" i="3"/>
  <c r="I12" i="3"/>
  <c r="I115" i="3"/>
  <c r="I43" i="3"/>
  <c r="I103" i="3"/>
  <c r="I116" i="3"/>
  <c r="I76" i="3"/>
  <c r="I118" i="3"/>
  <c r="I45" i="3"/>
  <c r="I57" i="3"/>
  <c r="I24" i="3"/>
  <c r="I90" i="3"/>
  <c r="I10" i="3"/>
  <c r="I11" i="3"/>
  <c r="I13" i="3"/>
  <c r="I18" i="3"/>
  <c r="I19" i="3"/>
  <c r="I52" i="3"/>
  <c r="I54" i="3"/>
  <c r="I66" i="3"/>
  <c r="I101" i="3"/>
  <c r="I80" i="3"/>
  <c r="I69" i="3"/>
  <c r="I81" i="3"/>
  <c r="I117" i="3"/>
  <c r="I109" i="3"/>
  <c r="I112" i="3"/>
  <c r="I102" i="3"/>
  <c r="I62" i="3"/>
  <c r="I95" i="3"/>
  <c r="I70" i="3"/>
  <c r="I110" i="3"/>
  <c r="I96" i="3"/>
  <c r="I111" i="3"/>
  <c r="I119" i="3"/>
  <c r="I78" i="3"/>
  <c r="I92" i="3"/>
  <c r="I71" i="3"/>
  <c r="I77" i="3"/>
  <c r="I55" i="3"/>
  <c r="I14" i="3"/>
  <c r="I47" i="3"/>
  <c r="I34" i="3"/>
  <c r="I60" i="3"/>
  <c r="I21" i="3"/>
  <c r="I89" i="3"/>
  <c r="I37" i="3"/>
  <c r="I23" i="3"/>
  <c r="I108" i="3"/>
  <c r="I20" i="3"/>
  <c r="I99" i="3"/>
  <c r="I50" i="3"/>
  <c r="I114" i="3"/>
  <c r="I39" i="3"/>
  <c r="I17" i="3"/>
  <c r="I56" i="3"/>
  <c r="I84" i="3"/>
  <c r="I16" i="3"/>
  <c r="I32" i="3"/>
  <c r="I29" i="3"/>
  <c r="I42" i="3"/>
  <c r="I36" i="3"/>
  <c r="I105" i="3"/>
  <c r="I49" i="3"/>
  <c r="I48" i="3"/>
  <c r="I31" i="3"/>
  <c r="I65" i="3"/>
  <c r="I15" i="3"/>
  <c r="I67" i="3"/>
  <c r="I51" i="3"/>
  <c r="I63" i="3"/>
  <c r="I113" i="3"/>
  <c r="I44" i="3"/>
  <c r="I28" i="3"/>
  <c r="I59" i="3"/>
  <c r="I107" i="3"/>
  <c r="I97" i="3"/>
  <c r="I106" i="3"/>
  <c r="I87" i="3"/>
  <c r="I85" i="3"/>
  <c r="I35" i="3"/>
  <c r="I26" i="3"/>
  <c r="I82" i="3"/>
  <c r="I73" i="3"/>
  <c r="I33" i="3"/>
  <c r="I61" i="3"/>
  <c r="I40" i="3"/>
  <c r="I25" i="3"/>
  <c r="I93" i="3"/>
  <c r="I22" i="3"/>
  <c r="I74" i="3"/>
  <c r="I68" i="3"/>
  <c r="I7" i="3"/>
</calcChain>
</file>

<file path=xl/sharedStrings.xml><?xml version="1.0" encoding="utf-8"?>
<sst xmlns="http://schemas.openxmlformats.org/spreadsheetml/2006/main" count="491" uniqueCount="375">
  <si>
    <t>03366500</t>
  </si>
  <si>
    <t>КП "КИЇВЖИТЛОСПЕЦЕКСПЛУАТАЦІЯ"</t>
  </si>
  <si>
    <t>Виробнича сфера (комунальні підприємства)</t>
  </si>
  <si>
    <t>03327664</t>
  </si>
  <si>
    <t>ГОЛОВНИЙ ОФІС ПАТ "АК "КИЇВВОДОКАНАЛ"</t>
  </si>
  <si>
    <t>19020407</t>
  </si>
  <si>
    <t>ДЕПАРТАМЕНТ КОМУНАЛЬНОЇ ВЛАСНОСТІ М.КИЄВА ВО КИЇВРАДИ (КМДА)</t>
  </si>
  <si>
    <t>05445267</t>
  </si>
  <si>
    <t>ДИРЕКЦІЯ БУДІВН. ШЛЯХ.-ТРАНСП. СПОРУД</t>
  </si>
  <si>
    <t>03359049</t>
  </si>
  <si>
    <t>КАТП-273901</t>
  </si>
  <si>
    <t>02221171</t>
  </si>
  <si>
    <t>КИЇВСЬКИЙ ЗООЛОГІЧНИЙ ПАРК ЗАГАЛЬНОДЕРЖАВНОГО ЗНАЧЕННЯ</t>
  </si>
  <si>
    <t>03359026</t>
  </si>
  <si>
    <t>КК "КИЇВАВТОДОР"</t>
  </si>
  <si>
    <t>01879448</t>
  </si>
  <si>
    <t>ККВП "МІСЬКПАЛИВО"</t>
  </si>
  <si>
    <t>03362123</t>
  </si>
  <si>
    <t>ККО ЗБЕЗН "КИЇВЗЕЛЕНБУД"</t>
  </si>
  <si>
    <t>32955518</t>
  </si>
  <si>
    <t>КОМУНАЛЬНЕ ПІДПРИЄМСТВО  «КИЇВДОРСЕРВІС»</t>
  </si>
  <si>
    <t>37932233</t>
  </si>
  <si>
    <t>КОМУНАЛЬНЕ ПІДПРИЄМСТВО «КИЇВБУДРЕКОНСТРУКЦІЯ»</t>
  </si>
  <si>
    <t>21465789</t>
  </si>
  <si>
    <t>КП  "ГОСПКОМОБСЛУГОВУВАННЯ"</t>
  </si>
  <si>
    <t>38506165</t>
  </si>
  <si>
    <t>КП  ВО КМР (КМДА) "СУППР"</t>
  </si>
  <si>
    <t>03359635</t>
  </si>
  <si>
    <t>КП "ДАРНИЦЬКЕ ЛІСОПАРКОВЕ ГОСПОДАРСТВО"</t>
  </si>
  <si>
    <t>03359018</t>
  </si>
  <si>
    <t>КП "КИЇВАВТОШЛЯХМІСТ"</t>
  </si>
  <si>
    <t>37292855</t>
  </si>
  <si>
    <t>КП "КИЇВВОДФОНД"</t>
  </si>
  <si>
    <t>31725604</t>
  </si>
  <si>
    <t>КП "КИЇВПАСТРАНС"</t>
  </si>
  <si>
    <t>21655857</t>
  </si>
  <si>
    <t>КП "КИЇВСЬКЕ ІНВЕСТИЦІЙНЕ АГЕНТСТВО"</t>
  </si>
  <si>
    <t>03328913</t>
  </si>
  <si>
    <t>КП "КИЇВСЬКИЙ МЕТРОПОЛІТЕН"</t>
  </si>
  <si>
    <t>23505151</t>
  </si>
  <si>
    <t>КП В.О. КИЇВРАДИ (КМДА)  "ПЛЕСО"</t>
  </si>
  <si>
    <t>31025659</t>
  </si>
  <si>
    <t>КП З ЕКСПЛУАТАЦІЇ І РЕМОНТУ ЖИТЛОВОГО ФОНДУ "ЖИТЛО-СЕРВІС"</t>
  </si>
  <si>
    <t>03359836</t>
  </si>
  <si>
    <t>КП КМБТІтаРПВнаОНМ</t>
  </si>
  <si>
    <t>25195855</t>
  </si>
  <si>
    <t>КП КМР "ТЕЛЕКОМПАНІЯ "КИЇВ"</t>
  </si>
  <si>
    <t>01131514</t>
  </si>
  <si>
    <t>КП МА  "КИЇВ" (ЖУЛЯНИ)</t>
  </si>
  <si>
    <t>03359701</t>
  </si>
  <si>
    <t>КП ПО УТРИМАННЮ ЗЕЛЕНИХ НАСАДЖЕНЬ ПОДІЛЬСЬКОГО РАЙОНУ М.КИЄВА</t>
  </si>
  <si>
    <t>31753249</t>
  </si>
  <si>
    <t>КП ПО УТРИМАННЮ ЗЕЛЕНИХ НАСАДЖЕНЬ ШЕВЧЕНКІВСЬКОГО РАЙОНУ М.КИЄВА</t>
  </si>
  <si>
    <t>31454734</t>
  </si>
  <si>
    <t>КП УЕЖФСП "СПЕЦЖИТЛОФОНД"</t>
  </si>
  <si>
    <t>05446166</t>
  </si>
  <si>
    <t>КП ШЕУ ДНІПРОВСЬКОГО РАЙОНУ</t>
  </si>
  <si>
    <t>03359115</t>
  </si>
  <si>
    <t>КП ШЕУ ПЕЧЕРСЬКОГО РАЙОНУ</t>
  </si>
  <si>
    <t>03359121</t>
  </si>
  <si>
    <t>КП ШЕУ ПОДІЛЬСЬКОГО РАЙОНУ</t>
  </si>
  <si>
    <t>03359090</t>
  </si>
  <si>
    <t>КП ШЕУ СВЯТОШИНСЬКОГО РАЙОНУ</t>
  </si>
  <si>
    <t>31806946</t>
  </si>
  <si>
    <t>КП ШЕУ СОЛОМ'ЯНСЬКОГО РАЙОНУ</t>
  </si>
  <si>
    <t>31868786</t>
  </si>
  <si>
    <t>КП ШЕУ ШЕВЧЕНКІВСЬКОГО РАЙОНУ</t>
  </si>
  <si>
    <t>32828319</t>
  </si>
  <si>
    <t>КП"КИЇВСЬКА МІСЬКА ЛІКАРНЯ ВЕТЕРИНАРНОЇ МЕДИЦИНИ"</t>
  </si>
  <si>
    <t>03346331</t>
  </si>
  <si>
    <t>00131305</t>
  </si>
  <si>
    <t>31752994</t>
  </si>
  <si>
    <t>ТОВ "СВНП "КИЇВПРОМЕНЕРГО"</t>
  </si>
  <si>
    <t>03334894</t>
  </si>
  <si>
    <t>ШЕУ ГОЛОСІЇВСЬКОГО РАЙОНУ</t>
  </si>
  <si>
    <t>31722818</t>
  </si>
  <si>
    <t>ШЕУ ДАРНИЦЬКОГО РАЙОНУ</t>
  </si>
  <si>
    <t>Установи спорту</t>
  </si>
  <si>
    <t>03768026</t>
  </si>
  <si>
    <t>КП "СПОРТИВНИЙ КОМПЛЕКС"</t>
  </si>
  <si>
    <t>Установи освіти</t>
  </si>
  <si>
    <t>22927068</t>
  </si>
  <si>
    <t>АМУ</t>
  </si>
  <si>
    <t>Установи культури</t>
  </si>
  <si>
    <t>21507625</t>
  </si>
  <si>
    <t>"КИЇВСЬКИЙ НМЦ ПО ОХОРОНІ, РЕСТАВРАЦІЇ ТА ВИКОРИСТАННЮ ПАМ'ЯТОК ІСТОРІЇ, КУЛЬТУРИ І ЗАПОВІДНИХ ТЕРИТ</t>
  </si>
  <si>
    <t>02221320</t>
  </si>
  <si>
    <t>ГОЛОСІЇВСЬКИЙ ПАРК КУЛЬТУРИ ТА ВІДПОЧИНКУ ІМ.М.РИЛЬСЬКОГО</t>
  </si>
  <si>
    <t>02231933</t>
  </si>
  <si>
    <t>ДЕПАРТАМЕНТ КУЛЬТУРИ  (КМДА)</t>
  </si>
  <si>
    <t>21619554</t>
  </si>
  <si>
    <t>ДКП КІНОТЕАТР "РОСІЯ"</t>
  </si>
  <si>
    <t>05492734</t>
  </si>
  <si>
    <t>КЗ ТВЗ "КИЇВСЬКИЙ МУНІЦИПАЛЬНИЙ АКАДЕМІЧНИЙ ТЕАТР ОПЕРИ ТА БАЛЕТУ ДЛЯ ДІТЕЙ ТА ЮНАЦТВА"</t>
  </si>
  <si>
    <t>30382088</t>
  </si>
  <si>
    <t>КМАТ ІМЕНІ СЕРЖА ЛИФАРЯ</t>
  </si>
  <si>
    <t>35531906</t>
  </si>
  <si>
    <t>КП "КИЇВКІНОФІЛЬМ"</t>
  </si>
  <si>
    <t>02221219</t>
  </si>
  <si>
    <t>ПАРК КУЛЬТУРИ ТА ВІДПОЧИНКУ "ГІДРОПАРК"</t>
  </si>
  <si>
    <t>02224593</t>
  </si>
  <si>
    <t>ТВ ЗАКЛАД КУЛЬТУРИ " КИЇВСЬКИЙ НАЦІОНАЛЬНИЙ АКАДЕМІЧНИЙ ТЕАТР ОПЕРЕТИ"</t>
  </si>
  <si>
    <t>05509470</t>
  </si>
  <si>
    <t>ТВЗК "КИЇВСЬКИЙ АКАДЕМІЧНИЙ МОЛОДИЙ ТЕАТР"</t>
  </si>
  <si>
    <t>02173532</t>
  </si>
  <si>
    <t>ТВЗК "КИЇВСЬКИЙ АКАДЕМІЧНИЙ ТЕАТР "КОЛЕСО"</t>
  </si>
  <si>
    <t>05509435</t>
  </si>
  <si>
    <t>ТВЗК "КИЇВСЬКИЙ АКАДЕМІЧНИЙ ТЕАТР ДРАМИ І КОМЕДІЇ НА ЛІВОМУ БЕРЕЗІ ДНІПРА"</t>
  </si>
  <si>
    <t>26188708</t>
  </si>
  <si>
    <t>ЦЕНТР НАРОДНОЇ ТВОРЧОСТІ ТА КУЛЬТУРОЛОГІЧНИХ ДОСЛІДЖЕНЬ</t>
  </si>
  <si>
    <t>02221411</t>
  </si>
  <si>
    <t>ЦЕНТРАЛЬНИЙ ПАРК КУЛЬТУРИ І ВІДПОЧИНКУ М.КИЄВА</t>
  </si>
  <si>
    <t>Установи ритуального господарства</t>
  </si>
  <si>
    <t>05456746</t>
  </si>
  <si>
    <t>КП "КИЇВСЬКЕ КОМУНАЛЬНЕ АВТОТРАНСПОРТНЕ ПІДПРИЄМСТВО №2737"</t>
  </si>
  <si>
    <t>05456733</t>
  </si>
  <si>
    <t>КП ПО ПЕРЕРОБЦІ НЕРУДНИХ БУДМАТЕРІАЛІВ</t>
  </si>
  <si>
    <t>03358475</t>
  </si>
  <si>
    <t>РС СКП "СПЕЦКОМБІНАТ ПІДПРИЄМСТВ КОМУНАЛЬНО-ПОБУТОВОГО ОБСЛУГОВУВАННЯ"</t>
  </si>
  <si>
    <t>Установи торгівлі та громадського харчування</t>
  </si>
  <si>
    <t>19024635</t>
  </si>
  <si>
    <t>КП  "ПЕЧЕРСЬКСЕРВІС"</t>
  </si>
  <si>
    <t>05587984</t>
  </si>
  <si>
    <t>КП "БЕССАРАБСЬКИЙ РИНОК"</t>
  </si>
  <si>
    <t>01565129</t>
  </si>
  <si>
    <t>КП "ВОЛОДИМИРСЬКИЙ РИНОК"</t>
  </si>
  <si>
    <t>05587843</t>
  </si>
  <si>
    <t>КП "ЖИТНІЙ РИНОК"</t>
  </si>
  <si>
    <t>00846346</t>
  </si>
  <si>
    <t>КП "КИЇВСЬКИЙ ІПОДРОМ"</t>
  </si>
  <si>
    <t>30114496</t>
  </si>
  <si>
    <t>КП "ПОДІЛ-НЕРУХОМІСТЬ"</t>
  </si>
  <si>
    <t>Установи охорони здоров'я</t>
  </si>
  <si>
    <t>01993776</t>
  </si>
  <si>
    <t>КМКЛ №18</t>
  </si>
  <si>
    <t>05416142</t>
  </si>
  <si>
    <t>КП "КИЇВСЬКА МІСЬКА СТОМАТОЛОГІЧНА ПОЛІКЛІНІКА"</t>
  </si>
  <si>
    <t>05415852</t>
  </si>
  <si>
    <t>КП "ФАРМАЦІЯ"</t>
  </si>
  <si>
    <t>13698924</t>
  </si>
  <si>
    <t>МІСЬКЕ МВП  "ПРОФІЛАКТИЧНА ДЕЗІНФЕКЦІЯ"  (ЛІКВІДАЦІЯ)</t>
  </si>
  <si>
    <t>Інші установи</t>
  </si>
  <si>
    <t>999999999999</t>
  </si>
  <si>
    <t>БАЛАНСОУТРИМУВАЧ НЕВІДОМИЙ</t>
  </si>
  <si>
    <t>31923768</t>
  </si>
  <si>
    <t>ДНІПРОВСЬКА ПЛОДООВОЧЕВА БАЗА</t>
  </si>
  <si>
    <t>25197883</t>
  </si>
  <si>
    <t>ЗАТ "ДНІПРОВСЬКИЙ РИНОК"</t>
  </si>
  <si>
    <t>33306062</t>
  </si>
  <si>
    <t>ОРЕНДНЕ ПІДПРИЄМСТВО "СРНУ-7"</t>
  </si>
  <si>
    <t>32668720</t>
  </si>
  <si>
    <t>ТОВ "КІНОМАН"</t>
  </si>
  <si>
    <t>21701876</t>
  </si>
  <si>
    <t>ТОВ "КЦ "КІНОТЕАТР "КИЇВ"</t>
  </si>
  <si>
    <t>32103439</t>
  </si>
  <si>
    <t>ТОВ "НОВИНКА"</t>
  </si>
  <si>
    <t>02221308</t>
  </si>
  <si>
    <t>ТОВ "ПАРК НИВКИ"</t>
  </si>
  <si>
    <t>34353218</t>
  </si>
  <si>
    <t>ТОВ "СВІТ ПЛЮС"</t>
  </si>
  <si>
    <t>19482349</t>
  </si>
  <si>
    <t>ТОВ "ТРАНСБУД-ХХІ"</t>
  </si>
  <si>
    <t>24372545</t>
  </si>
  <si>
    <t>ТОВ "ФІРМА "КАТРАН-К"</t>
  </si>
  <si>
    <t>Голосіївський район</t>
  </si>
  <si>
    <t>32375554</t>
  </si>
  <si>
    <t>КП "ДИРЕКЦІЯ З УПРАВЛІННЯ ТА ОБСЛУГОВУВАННЯ ЖИТЛОВОГО ФОНДУ ГОЛОСІЇВСЬКОГО Р-НУ"</t>
  </si>
  <si>
    <t>32525507</t>
  </si>
  <si>
    <t>КПРЦ "ГОЛОСІЇВО"</t>
  </si>
  <si>
    <t>Дарницький район</t>
  </si>
  <si>
    <t>14315687</t>
  </si>
  <si>
    <t>КП "ГОСПОДАР ДАРНИЦЬКОГО РАЙОНУ МІСТА КИЄВА"</t>
  </si>
  <si>
    <t>31722755</t>
  </si>
  <si>
    <t>КП "ДЗ з УЖГ ДАРНИЦЬКОГО Р-НУ м. Києва"</t>
  </si>
  <si>
    <t>35660296</t>
  </si>
  <si>
    <t>КП "ДИРЕКЦІЯ ПО ОБСЛУГОВУВАННЮ НЕЖИТЛОВОГО ФОНДУ ДАРНИЦЬКОГО РАЙОНУ МІСТА КИЄВА"</t>
  </si>
  <si>
    <t>39604270</t>
  </si>
  <si>
    <t>КП "КЕРУЮЧА КОМПАНІЯ З ОБСЛУГОВУВАННЯ ЖИТЛОВОГО ФОНДУ ДАРНИЦЬКОГО РАЙОНУ М. КИЄВА"</t>
  </si>
  <si>
    <t>Деснянський район</t>
  </si>
  <si>
    <t>32106047</t>
  </si>
  <si>
    <t>КП  "АВТОТРАНСПОРТНИК"</t>
  </si>
  <si>
    <t>30977943</t>
  </si>
  <si>
    <t>КП "ВАТУТІНСЬКІНВЕСТБУД"</t>
  </si>
  <si>
    <t>36657100</t>
  </si>
  <si>
    <t>КП "ДИРЕКЦІЯ З УПРАВЛІННЯ ТА ОБСЛУГОВУВАННЯ ЖИТЛОВОГО ФОНДУ" ДЕСНЯНСЬКОГО РАЙОНУ</t>
  </si>
  <si>
    <t>39605452</t>
  </si>
  <si>
    <t>КП "КЕРУЮЧА КОМПАНІЯ З ОБСЛУГОВУВАННЯ ЖИТЛОВОГО ФОНДУ ДЕСНЯНСЬКОГО РАЙОНУ М. КИЄВА"</t>
  </si>
  <si>
    <t>31776030</t>
  </si>
  <si>
    <t>КП ПО УЖГ "ЖИТЛОРЕМБУДСЕРВІС" ДЕСНЯНСЬКОГО РАЙОНУ</t>
  </si>
  <si>
    <t>Дніпровський район</t>
  </si>
  <si>
    <t>31748904</t>
  </si>
  <si>
    <t>КОМУНАЛЬНЕ АВТОТРАНСПОРТНЕ ПІДПРИЄМСТВО ДНІПРОВСЬКОГО Р-НУ</t>
  </si>
  <si>
    <t>38133008</t>
  </si>
  <si>
    <t>КП "КЕРУЮЧА ДИРЕКЦІЯ ДНІПРОВСЬКОГО РАЙОНУ М. КИЄВА"</t>
  </si>
  <si>
    <t>39606435</t>
  </si>
  <si>
    <t>КП "КЕРУЮЧА КОМПАНІЯ З ОБСЛУГОВУВАННЯ ЖИТЛОВОГО ФОНДУ ДНІПРОВСЬКОГО РАЙОНУ М. КИЄВА"</t>
  </si>
  <si>
    <t>03366612</t>
  </si>
  <si>
    <t>КП ПО УТРИМАННЮ ЖИТЛОВОГО ГОСПОДАРСТВА ДНІПРОВСЬКОГО РАЙОНУ</t>
  </si>
  <si>
    <t>Оболонський район</t>
  </si>
  <si>
    <t>23503732</t>
  </si>
  <si>
    <t>КОМУНАЛЬНЕ ПІДПРИЄМСТВО "АТП ОБОЛОНСЬКОГО РАЙОНУ М.КИЄВА"</t>
  </si>
  <si>
    <t>32706231</t>
  </si>
  <si>
    <t>КП "ДИТЯЧИЙ КІНОТЕАТР" КАДР"</t>
  </si>
  <si>
    <t>33597216</t>
  </si>
  <si>
    <t>КП "ЖИТЛОСЕРВІС "КУРЕНІВКА" ОБОЛОНСЬКОГО Р-НУ</t>
  </si>
  <si>
    <t>33597242</t>
  </si>
  <si>
    <t>КП "ЖИТЛОСЕРВІС "ОБОЛОНЬ" ОБОЛОНСЬКОГО Р-НУ</t>
  </si>
  <si>
    <t>33597153</t>
  </si>
  <si>
    <t>КП "ЖИТЛОСЕРВІС "ПРИОЗЕРНЕ" ОБОЛОНСЬКОГО Р-НУ</t>
  </si>
  <si>
    <t>39611267</t>
  </si>
  <si>
    <t>КП"КЕРУЮЧА КОМПАНІЯ З ОБСЛУГОВУВАННЯ ЖИТЛОВОГО ФОНДУ ОБОЛОНСЬКОГО РАЙОНУ М.КИЄВА"</t>
  </si>
  <si>
    <t>Печерський район</t>
  </si>
  <si>
    <t>35692211</t>
  </si>
  <si>
    <t>КП "Керуюча компанія з обслуговування житлового фонду Печерського району м.Києва"</t>
  </si>
  <si>
    <t>Подільський район</t>
  </si>
  <si>
    <t>16303257</t>
  </si>
  <si>
    <t>КП "АПТЕКА-МУЗЕЙ"</t>
  </si>
  <si>
    <t>35669250</t>
  </si>
  <si>
    <t>КП "ДИРЕКЦІЯ З УПРАВЛІННЯ ТА ОБСЛУГОВУВАННЯ ЖИТЛОВОГО ФОНДУ ПОДІЛЬСЬКОГО РАЙОНУ МІСТА КИЄВА"</t>
  </si>
  <si>
    <t>39609111</t>
  </si>
  <si>
    <t>КП "КЕРУЮЧА КОМПАНІЯ З ОБСЛУГОВУВАННЯ ЖИТЛОВОГО ФОНДУ ПОДІЛЬСЬКОГО Р-НІ М. КИЄВА"</t>
  </si>
  <si>
    <t>Святошинський район</t>
  </si>
  <si>
    <t>36037999</t>
  </si>
  <si>
    <t>КП "ДУОЖФ В СВЯТОШИНСЬКОМУ Р-НІ М.КИЄВА"</t>
  </si>
  <si>
    <t>39607507</t>
  </si>
  <si>
    <t>КП "КЕРУЮЧА КОМПАНІЯ З ОБСЛУГОВУВАННЯ ЖИТЛОВОГО ФОНДУ СВЯТОШИНСЬКОГО РАЙОНУ М. КИЄВА"</t>
  </si>
  <si>
    <t>Солом'янський район</t>
  </si>
  <si>
    <t>35756919</t>
  </si>
  <si>
    <t>КП "КЕРУЮЧА КОМПАНІЯ З ОБСЛУГОВУВАННЯ ЖИТЛОВОГО ФОНДУ" СОЛОМ'ЯНСЬКОГО Р-НУ М. КИЄВА</t>
  </si>
  <si>
    <t>Шевченківський район</t>
  </si>
  <si>
    <t>30723632</t>
  </si>
  <si>
    <t>КП "АВТОТРАНСПОРТНЕ ПІДПРИЄМСТВО ШЕВЧЕНКІВСЬКОГО РАЙОНУ"</t>
  </si>
  <si>
    <t>34966254</t>
  </si>
  <si>
    <t>КП "КЕРУЮЧА ДИРЕКЦІЯ ШЕВЧЕНКІВСЬКОГО РАЙОНУ"</t>
  </si>
  <si>
    <t>37470133</t>
  </si>
  <si>
    <t>УПРАВЛІННЯ КУЛЬТУРИ, ТУРИЗМУ ТА ОХОРОНИ КУЛЬТУРНОЇ СПАДЩИНИ ШЕВЧЕНКІВСЬКОГО Р-НУ</t>
  </si>
  <si>
    <t>37470086</t>
  </si>
  <si>
    <t>УПРАВЛІННЯ ОСВІТИ ШЕВЧЕНКІВСЬКОГО Р-НУ</t>
  </si>
  <si>
    <t>04590234</t>
  </si>
  <si>
    <t>КП ШЕУ ДЕСНЯНСЬКОГО  РАЙОНУ</t>
  </si>
  <si>
    <t>33746799</t>
  </si>
  <si>
    <t>УПРАВЛІННЯ  ОХОРОНИ КУЛЬТУРНОЇ СПАДЩИНИ КМР (КМДА)</t>
  </si>
  <si>
    <t>Всього видатків</t>
  </si>
  <si>
    <t>Всього по районах</t>
  </si>
  <si>
    <t>Всього по міській власності</t>
  </si>
  <si>
    <t>Видатки (повернення коштів), у тому числі:</t>
  </si>
  <si>
    <t>Всього надходжень по місту</t>
  </si>
  <si>
    <t>ПАТ "КИЇВГАЗ" (кошти від прибутку)</t>
  </si>
  <si>
    <t>ПАТ "АК "КИЇВВОДОКАНАЛ" (у тому числі від прибутку)</t>
  </si>
  <si>
    <t>ПАТ "КИЇВЕНЕРГО" (у тому числі від прибутку)</t>
  </si>
  <si>
    <t>ПАТ "КИЇВЕНЕРГО" ВСЬОГО</t>
  </si>
  <si>
    <t>Перераховано коштів до бюджету від оренди за 2015 - 2017 рр.</t>
  </si>
  <si>
    <t>Цілістний майновий комплекс</t>
  </si>
  <si>
    <t>№ п/п.</t>
  </si>
  <si>
    <t>1</t>
  </si>
  <si>
    <t>5</t>
  </si>
  <si>
    <t>59</t>
  </si>
  <si>
    <t>7</t>
  </si>
  <si>
    <t>56</t>
  </si>
  <si>
    <t>2</t>
  </si>
  <si>
    <t>9</t>
  </si>
  <si>
    <t>4</t>
  </si>
  <si>
    <t>8</t>
  </si>
  <si>
    <t>3</t>
  </si>
  <si>
    <t>6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</si>
  <si>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</si>
  <si>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</si>
  <si>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</si>
  <si>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</si>
  <si>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</si>
  <si>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</si>
  <si>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</si>
  <si>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</si>
  <si>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</si>
  <si>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</si>
  <si>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</si>
  <si>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</si>
  <si>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</si>
  <si>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</si>
  <si>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</si>
  <si>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</si>
  <si>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</si>
  <si>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</si>
  <si>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</si>
  <si>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</si>
  <si>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</si>
  <si>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</si>
  <si>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</si>
  <si>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</si>
  <si>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</si>
  <si>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</si>
  <si>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</si>
  <si>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</si>
  <si>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</si>
  <si>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</si>
  <si>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</si>
  <si>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</si>
  <si>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</si>
  <si>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</si>
  <si>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</si>
  <si>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</si>
  <si>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</si>
  <si>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</si>
  <si>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</si>
  <si>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</si>
  <si>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</si>
  <si>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</si>
  <si>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</si>
  <si>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</si>
  <si>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</si>
  <si>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</si>
  <si>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57</t>
  </si>
  <si>
    <t>58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</si>
  <si>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</si>
  <si>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</si>
  <si>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</si>
  <si>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</si>
  <si>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</si>
  <si>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</si>
  <si>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</si>
  <si>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</si>
  <si>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</si>
  <si>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</si>
  <si>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</si>
  <si>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</si>
  <si>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</si>
  <si>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</si>
  <si>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</si>
  <si>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</si>
  <si>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</si>
  <si>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</si>
  <si>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</si>
  <si>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</si>
  <si>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</si>
  <si>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</si>
  <si>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</si>
  <si>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</si>
  <si>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</si>
  <si>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</si>
  <si>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</si>
  <si>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</si>
  <si>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</si>
  <si>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</si>
  <si>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</si>
  <si>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</si>
  <si>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</si>
  <si>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</si>
  <si>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</si>
  <si>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</si>
  <si>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</si>
  <si>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</si>
  <si>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</si>
  <si>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</si>
  <si>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</si>
  <si>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</si>
  <si>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</si>
  <si>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</si>
  <si>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</si>
  <si>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</si>
  <si>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</si>
  <si>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</si>
  <si>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</si>
  <si>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</si>
  <si>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</si>
  <si>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</si>
  <si>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</si>
  <si>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</si>
  <si>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Балансоутримувач:</t>
  </si>
  <si>
    <t>Галузь або район:</t>
  </si>
  <si>
    <t>ЄДРПОУ:</t>
  </si>
  <si>
    <t>2015 рік, грн.:</t>
  </si>
  <si>
    <t>2016 рік, грн.:</t>
  </si>
  <si>
    <t>2017 рік, грн.:</t>
  </si>
  <si>
    <t>Всього 2015 - 2017 роки</t>
  </si>
  <si>
    <t>Всього: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</si>
</sst>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 Cyr"/>
      <charset val="204"/>
    </font>
    <font>
      <sz val="10"/>
      <color theme="1"/>
      <name val="Arial Cyr"/>
      <charset val="204"/>
    </font>
    <font>
      <sz val="8"/>
      <color theme="1"/>
      <name val="Arial Cyr"/>
      <charset val="204"/>
    </font>
    <font>
      <b/>
      <sz val="12"/>
      <color theme="1"/>
      <name val="Arial Cyr"/>
      <charset val="204"/>
    </font>
    <font>
      <b/>
      <sz val="14"/>
      <color theme="1"/>
      <name val="Arial Cyr"/>
      <charset val="204"/>
    </font>
    <font>
      <b/>
      <sz val="16"/>
      <color theme="1"/>
      <name val="Arial Cyr"/>
      <charset val="204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3" fillId="0" borderId="0">
      <alignment horizontal="left"/>
    </xf>
    <xf numFmtId="164" fontId="5" fillId="0" borderId="0" applyFont="0" applyFill="0" applyBorder="0" applyAlignment="0" applyProtection="0"/>
  </cellStyleXfs>
  <cellXfs count="64">
    <xf numFmtId="0" fontId="0" fillId="0" borderId="0" xfId="0"/>
    <xf numFmtId="49" fontId="4" fillId="0" borderId="0" xfId="1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2" fillId="0" borderId="0" xfId="1" applyNumberFormat="1" applyFont="1" applyFill="1" applyAlignment="1">
      <alignment vertical="center" wrapText="1"/>
    </xf>
    <xf numFmtId="49" fontId="8" fillId="0" borderId="0" xfId="0" applyNumberFormat="1" applyFont="1" applyAlignment="1">
      <alignment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right" vertical="center" wrapText="1"/>
    </xf>
    <xf numFmtId="49" fontId="9" fillId="5" borderId="1" xfId="0" applyNumberFormat="1" applyFont="1" applyFill="1" applyBorder="1" applyAlignment="1">
      <alignment horizontal="center" vertical="center"/>
    </xf>
    <xf numFmtId="49" fontId="9" fillId="5" borderId="1" xfId="0" applyNumberFormat="1" applyFont="1" applyFill="1" applyBorder="1" applyAlignment="1">
      <alignment horizontal="left" vertical="center" wrapText="1"/>
    </xf>
    <xf numFmtId="49" fontId="9" fillId="4" borderId="1" xfId="0" applyNumberFormat="1" applyFont="1" applyFill="1" applyBorder="1" applyAlignment="1">
      <alignment horizontal="center" vertical="center"/>
    </xf>
    <xf numFmtId="49" fontId="10" fillId="4" borderId="1" xfId="0" applyNumberFormat="1" applyFont="1" applyFill="1" applyBorder="1" applyAlignment="1">
      <alignment vertical="center" wrapText="1"/>
    </xf>
    <xf numFmtId="49" fontId="10" fillId="4" borderId="1" xfId="0" applyNumberFormat="1" applyFont="1" applyFill="1" applyBorder="1" applyAlignment="1">
      <alignment horizontal="center" vertical="center"/>
    </xf>
    <xf numFmtId="49" fontId="11" fillId="4" borderId="1" xfId="0" applyNumberFormat="1" applyFont="1" applyFill="1" applyBorder="1" applyAlignment="1">
      <alignment vertical="center" wrapText="1"/>
    </xf>
    <xf numFmtId="4" fontId="2" fillId="0" borderId="0" xfId="1" applyNumberFormat="1" applyFont="1" applyFill="1" applyAlignment="1">
      <alignment vertical="center" wrapText="1"/>
    </xf>
    <xf numFmtId="4" fontId="8" fillId="0" borderId="0" xfId="0" applyNumberFormat="1" applyFont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6" fillId="3" borderId="1" xfId="0" applyNumberFormat="1" applyFont="1" applyFill="1" applyBorder="1" applyAlignment="1">
      <alignment horizontal="right" vertical="center" wrapText="1"/>
    </xf>
    <xf numFmtId="4" fontId="6" fillId="6" borderId="1" xfId="0" applyNumberFormat="1" applyFont="1" applyFill="1" applyBorder="1" applyAlignment="1">
      <alignment horizontal="right" vertical="center" wrapText="1"/>
    </xf>
    <xf numFmtId="4" fontId="9" fillId="4" borderId="1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12" fillId="0" borderId="0" xfId="0" applyFont="1" applyFill="1"/>
    <xf numFmtId="0" fontId="13" fillId="0" borderId="0" xfId="0" applyFont="1" applyFill="1"/>
    <xf numFmtId="49" fontId="14" fillId="0" borderId="0" xfId="1" applyNumberFormat="1" applyFont="1" applyAlignment="1">
      <alignment horizontal="center" vertical="center"/>
    </xf>
    <xf numFmtId="49" fontId="15" fillId="0" borderId="0" xfId="1" applyNumberFormat="1" applyFont="1" applyFill="1" applyAlignment="1">
      <alignment vertical="center" wrapText="1"/>
    </xf>
    <xf numFmtId="4" fontId="15" fillId="0" borderId="0" xfId="1" applyNumberFormat="1" applyFont="1" applyFill="1" applyAlignment="1">
      <alignment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49" fontId="18" fillId="7" borderId="5" xfId="1" applyNumberFormat="1" applyFont="1" applyFill="1" applyBorder="1" applyAlignment="1">
      <alignment horizontal="center" vertical="center" wrapText="1"/>
    </xf>
    <xf numFmtId="49" fontId="18" fillId="7" borderId="6" xfId="1" applyNumberFormat="1" applyFont="1" applyFill="1" applyBorder="1" applyAlignment="1">
      <alignment horizontal="center" vertical="center" wrapText="1"/>
    </xf>
    <xf numFmtId="4" fontId="18" fillId="7" borderId="6" xfId="1" applyNumberFormat="1" applyFont="1" applyFill="1" applyBorder="1" applyAlignment="1">
      <alignment horizontal="center" vertical="center" wrapText="1"/>
    </xf>
    <xf numFmtId="4" fontId="18" fillId="7" borderId="7" xfId="1" applyNumberFormat="1" applyFont="1" applyFill="1" applyBorder="1" applyAlignment="1">
      <alignment horizontal="center" vertical="center" wrapText="1"/>
    </xf>
    <xf numFmtId="49" fontId="18" fillId="7" borderId="10" xfId="1" applyNumberFormat="1" applyFont="1" applyFill="1" applyBorder="1" applyAlignment="1">
      <alignment horizontal="center" vertical="center" wrapText="1"/>
    </xf>
    <xf numFmtId="49" fontId="18" fillId="7" borderId="11" xfId="1" applyNumberFormat="1" applyFont="1" applyFill="1" applyBorder="1" applyAlignment="1">
      <alignment horizontal="center" vertical="center" wrapText="1"/>
    </xf>
    <xf numFmtId="49" fontId="18" fillId="7" borderId="12" xfId="1" applyNumberFormat="1" applyFont="1" applyFill="1" applyBorder="1" applyAlignment="1">
      <alignment horizontal="center" vertical="center" wrapText="1"/>
    </xf>
    <xf numFmtId="49" fontId="17" fillId="2" borderId="13" xfId="0" applyNumberFormat="1" applyFont="1" applyFill="1" applyBorder="1" applyAlignment="1">
      <alignment horizontal="center" vertical="center" wrapText="1"/>
    </xf>
    <xf numFmtId="49" fontId="17" fillId="2" borderId="14" xfId="0" applyNumberFormat="1" applyFont="1" applyFill="1" applyBorder="1" applyAlignment="1">
      <alignment horizontal="center" vertical="center" wrapText="1"/>
    </xf>
    <xf numFmtId="4" fontId="17" fillId="2" borderId="14" xfId="0" applyNumberFormat="1" applyFont="1" applyFill="1" applyBorder="1" applyAlignment="1">
      <alignment horizontal="right" vertical="center" wrapText="1"/>
    </xf>
    <xf numFmtId="4" fontId="17" fillId="0" borderId="15" xfId="0" applyNumberFormat="1" applyFont="1" applyBorder="1"/>
    <xf numFmtId="49" fontId="17" fillId="2" borderId="8" xfId="0" applyNumberFormat="1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right" vertical="center" wrapText="1"/>
    </xf>
    <xf numFmtId="4" fontId="17" fillId="0" borderId="9" xfId="0" applyNumberFormat="1" applyFont="1" applyBorder="1"/>
    <xf numFmtId="49" fontId="17" fillId="2" borderId="10" xfId="0" applyNumberFormat="1" applyFont="1" applyFill="1" applyBorder="1" applyAlignment="1">
      <alignment horizontal="center" vertical="center" wrapText="1"/>
    </xf>
    <xf numFmtId="49" fontId="17" fillId="2" borderId="11" xfId="0" applyNumberFormat="1" applyFont="1" applyFill="1" applyBorder="1" applyAlignment="1">
      <alignment horizontal="center" vertical="center" wrapText="1"/>
    </xf>
    <xf numFmtId="4" fontId="17" fillId="2" borderId="11" xfId="0" applyNumberFormat="1" applyFont="1" applyFill="1" applyBorder="1" applyAlignment="1">
      <alignment horizontal="right" vertical="center" wrapText="1"/>
    </xf>
    <xf numFmtId="4" fontId="17" fillId="0" borderId="12" xfId="0" applyNumberFormat="1" applyFont="1" applyBorder="1"/>
    <xf numFmtId="4" fontId="18" fillId="7" borderId="16" xfId="1" applyNumberFormat="1" applyFont="1" applyFill="1" applyBorder="1" applyAlignment="1">
      <alignment horizontal="center" vertical="center" wrapText="1"/>
    </xf>
    <xf numFmtId="49" fontId="18" fillId="7" borderId="17" xfId="1" applyNumberFormat="1" applyFont="1" applyFill="1" applyBorder="1" applyAlignment="1">
      <alignment horizontal="center" vertical="center" wrapText="1"/>
    </xf>
    <xf numFmtId="4" fontId="17" fillId="2" borderId="18" xfId="0" applyNumberFormat="1" applyFont="1" applyFill="1" applyBorder="1" applyAlignment="1">
      <alignment horizontal="right" vertical="center" wrapText="1"/>
    </xf>
    <xf numFmtId="4" fontId="17" fillId="2" borderId="3" xfId="0" applyNumberFormat="1" applyFont="1" applyFill="1" applyBorder="1" applyAlignment="1">
      <alignment horizontal="right" vertical="center" wrapText="1"/>
    </xf>
    <xf numFmtId="4" fontId="17" fillId="2" borderId="17" xfId="0" applyNumberFormat="1" applyFont="1" applyFill="1" applyBorder="1" applyAlignment="1">
      <alignment horizontal="right" vertical="center" wrapText="1"/>
    </xf>
    <xf numFmtId="49" fontId="18" fillId="7" borderId="7" xfId="1" applyNumberFormat="1" applyFont="1" applyFill="1" applyBorder="1" applyAlignment="1">
      <alignment horizontal="center" vertical="center" wrapText="1"/>
    </xf>
    <xf numFmtId="49" fontId="17" fillId="2" borderId="15" xfId="0" applyNumberFormat="1" applyFont="1" applyFill="1" applyBorder="1" applyAlignment="1">
      <alignment horizontal="center" vertical="center" wrapText="1"/>
    </xf>
    <xf numFmtId="49" fontId="17" fillId="2" borderId="9" xfId="0" applyNumberFormat="1" applyFont="1" applyFill="1" applyBorder="1" applyAlignment="1">
      <alignment horizontal="center" vertical="center" wrapText="1"/>
    </xf>
    <xf numFmtId="49" fontId="17" fillId="2" borderId="12" xfId="0" applyNumberFormat="1" applyFont="1" applyFill="1" applyBorder="1" applyAlignment="1">
      <alignment horizontal="center" vertical="center" wrapText="1"/>
    </xf>
    <xf numFmtId="164" fontId="18" fillId="7" borderId="16" xfId="4" applyFont="1" applyFill="1" applyBorder="1" applyAlignment="1">
      <alignment horizontal="center" vertical="center" wrapText="1"/>
    </xf>
    <xf numFmtId="164" fontId="18" fillId="7" borderId="7" xfId="4" applyFont="1" applyFill="1" applyBorder="1" applyAlignment="1">
      <alignment horizontal="center" vertical="center" wrapText="1"/>
    </xf>
    <xf numFmtId="4" fontId="16" fillId="0" borderId="0" xfId="1" applyNumberFormat="1" applyFont="1" applyFill="1" applyAlignment="1">
      <alignment horizontal="center" vertical="center"/>
    </xf>
    <xf numFmtId="49" fontId="18" fillId="7" borderId="19" xfId="1" applyNumberFormat="1" applyFont="1" applyFill="1" applyBorder="1" applyAlignment="1">
      <alignment horizontal="center" vertical="center" wrapText="1"/>
    </xf>
    <xf numFmtId="49" fontId="18" fillId="7" borderId="20" xfId="1" applyNumberFormat="1" applyFont="1" applyFill="1" applyBorder="1" applyAlignment="1">
      <alignment horizontal="center" vertical="center" wrapText="1"/>
    </xf>
    <xf numFmtId="49" fontId="18" fillId="7" borderId="21" xfId="1" applyNumberFormat="1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</cellXfs>
  <cellStyles count="5">
    <cellStyle name="Звичайний" xfId="0" builtinId="0"/>
    <cellStyle name="Обычный 2" xfId="1"/>
    <cellStyle name="Обычный 2 2" xfId="2"/>
    <cellStyle name="Обычный 3" xfId="3"/>
    <cellStyle name="Фінансовий" xfId="4" builtin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37"/>
  <sheetViews>
    <sheetView tabSelected="1" zoomScale="80" zoomScaleNormal="80" workbookViewId="0">
      <pane ySplit="5" topLeftCell="A6" activePane="bottomLeft" state="frozen"/>
      <selection pane="bottomLeft" activeCell="B4" sqref="B4"/>
    </sheetView>
  </sheetViews>
  <sheetFormatPr defaultRowHeight="15" x14ac:dyDescent="0.25"/>
  <cols>
    <col min="2" max="2" width="16.7109375" style="2" customWidth="1"/>
    <col min="3" max="3" width="63.5703125" style="4" bestFit="1" customWidth="1"/>
    <col min="4" max="4" width="35" style="4" bestFit="1" customWidth="1"/>
    <col min="5" max="5" width="14.85546875" style="4" bestFit="1" customWidth="1"/>
    <col min="6" max="7" width="22.42578125" style="16" bestFit="1" customWidth="1"/>
    <col min="8" max="8" width="20.85546875" style="16" bestFit="1" customWidth="1"/>
    <col min="9" max="9" width="22.42578125" bestFit="1" customWidth="1"/>
  </cols>
  <sheetData>
    <row r="1" spans="2:9" x14ac:dyDescent="0.25">
      <c r="B1" s="1"/>
      <c r="C1" s="3"/>
      <c r="D1" s="3"/>
      <c r="E1" s="3"/>
      <c r="F1" s="15"/>
      <c r="G1" s="15"/>
      <c r="H1" s="15"/>
    </row>
    <row r="2" spans="2:9" ht="22.5" x14ac:dyDescent="0.25">
      <c r="B2" s="57" t="s">
        <v>251</v>
      </c>
      <c r="C2" s="57"/>
      <c r="D2" s="57"/>
      <c r="E2" s="57"/>
      <c r="F2" s="57"/>
      <c r="G2" s="57"/>
      <c r="H2" s="57"/>
    </row>
    <row r="3" spans="2:9" ht="15.75" thickBot="1" x14ac:dyDescent="0.3">
      <c r="B3" s="24"/>
      <c r="C3" s="25"/>
      <c r="D3" s="25"/>
      <c r="E3" s="25"/>
      <c r="F3" s="26"/>
      <c r="G3" s="26"/>
      <c r="H3" s="26"/>
    </row>
    <row r="4" spans="2:9" ht="37.5" x14ac:dyDescent="0.25">
      <c r="B4" s="28" t="s">
        <v>253</v>
      </c>
      <c r="C4" s="29" t="s">
        <v>367</v>
      </c>
      <c r="D4" s="29" t="s">
        <v>368</v>
      </c>
      <c r="E4" s="51" t="s">
        <v>369</v>
      </c>
      <c r="F4" s="46" t="s">
        <v>370</v>
      </c>
      <c r="G4" s="30" t="s">
        <v>371</v>
      </c>
      <c r="H4" s="30" t="s">
        <v>372</v>
      </c>
      <c r="I4" s="31" t="s">
        <v>373</v>
      </c>
    </row>
    <row r="5" spans="2:9" ht="19.5" thickBot="1" x14ac:dyDescent="0.3">
      <c r="B5" s="32" t="s">
        <v>254</v>
      </c>
      <c r="C5" s="33" t="s">
        <v>259</v>
      </c>
      <c r="D5" s="33" t="s">
        <v>263</v>
      </c>
      <c r="E5" s="34" t="s">
        <v>261</v>
      </c>
      <c r="F5" s="47">
        <v>5</v>
      </c>
      <c r="G5" s="33">
        <v>6</v>
      </c>
      <c r="H5" s="33">
        <v>7</v>
      </c>
      <c r="I5" s="34">
        <v>8</v>
      </c>
    </row>
    <row r="6" spans="2:9" ht="18.75" x14ac:dyDescent="0.25">
      <c r="B6" s="58" t="s">
        <v>374</v>
      </c>
      <c r="C6" s="59"/>
      <c r="D6" s="59"/>
      <c r="E6" s="60"/>
      <c r="F6" s="55">
        <f>SUM(F7:F119)</f>
        <v>129622216.38</v>
      </c>
      <c r="G6" s="55">
        <f t="shared" ref="G6:I6" si="0">SUM(G7:G119)</f>
        <v>113898153.85000005</v>
      </c>
      <c r="H6" s="55">
        <f t="shared" si="0"/>
        <v>92024249.359999999</v>
      </c>
      <c r="I6" s="56">
        <f t="shared" si="0"/>
        <v>335544619.59000015</v>
      </c>
    </row>
    <row r="7" spans="2:9" ht="15.75" x14ac:dyDescent="0.25">
      <c r="B7" s="35" t="s">
        <v>254</v>
      </c>
      <c r="C7" s="36" t="s">
        <v>1</v>
      </c>
      <c r="D7" s="36"/>
      <c r="E7" s="52" t="s">
        <v>0</v>
      </c>
      <c r="F7" s="48">
        <v>24093139.099999998</v>
      </c>
      <c r="G7" s="37">
        <v>22841078.82</v>
      </c>
      <c r="H7" s="37">
        <v>13538998.289999999</v>
      </c>
      <c r="I7" s="38">
        <f t="shared" ref="I7:I38" si="1">F7+G7+H7</f>
        <v>60473216.210000001</v>
      </c>
    </row>
    <row r="8" spans="2:9" ht="31.5" x14ac:dyDescent="0.25">
      <c r="B8" s="39" t="s">
        <v>273</v>
      </c>
      <c r="C8" s="27" t="s">
        <v>38</v>
      </c>
      <c r="D8" s="27" t="s">
        <v>2</v>
      </c>
      <c r="E8" s="53" t="s">
        <v>37</v>
      </c>
      <c r="F8" s="49">
        <v>12824780.550000001</v>
      </c>
      <c r="G8" s="40">
        <v>8873571.1799999997</v>
      </c>
      <c r="H8" s="40">
        <v>8182893.3799999999</v>
      </c>
      <c r="I8" s="41">
        <f t="shared" si="1"/>
        <v>29881245.109999999</v>
      </c>
    </row>
    <row r="9" spans="2:9" ht="31.5" x14ac:dyDescent="0.25">
      <c r="B9" s="39" t="s">
        <v>271</v>
      </c>
      <c r="C9" s="27" t="s">
        <v>34</v>
      </c>
      <c r="D9" s="27" t="s">
        <v>2</v>
      </c>
      <c r="E9" s="53" t="s">
        <v>33</v>
      </c>
      <c r="F9" s="49">
        <v>5387593.1900000004</v>
      </c>
      <c r="G9" s="40">
        <v>13604972.810000004</v>
      </c>
      <c r="H9" s="40">
        <v>8509435.7899999991</v>
      </c>
      <c r="I9" s="41">
        <f t="shared" si="1"/>
        <v>27502001.790000003</v>
      </c>
    </row>
    <row r="10" spans="2:9" ht="31.5" x14ac:dyDescent="0.25">
      <c r="B10" s="39" t="s">
        <v>289</v>
      </c>
      <c r="C10" s="27" t="s">
        <v>247</v>
      </c>
      <c r="D10" s="27" t="s">
        <v>2</v>
      </c>
      <c r="E10" s="53" t="s">
        <v>69</v>
      </c>
      <c r="F10" s="49">
        <v>0</v>
      </c>
      <c r="G10" s="40">
        <v>15733600</v>
      </c>
      <c r="H10" s="40">
        <v>7448100</v>
      </c>
      <c r="I10" s="41">
        <f t="shared" si="1"/>
        <v>23181700</v>
      </c>
    </row>
    <row r="11" spans="2:9" ht="31.5" x14ac:dyDescent="0.25">
      <c r="B11" s="39" t="s">
        <v>290</v>
      </c>
      <c r="C11" s="27" t="s">
        <v>250</v>
      </c>
      <c r="D11" s="27" t="s">
        <v>2</v>
      </c>
      <c r="E11" s="53" t="s">
        <v>70</v>
      </c>
      <c r="F11" s="49">
        <v>15278506.789999997</v>
      </c>
      <c r="G11" s="40">
        <v>2428606.98</v>
      </c>
      <c r="H11" s="40">
        <v>2809537.9299999997</v>
      </c>
      <c r="I11" s="41">
        <f t="shared" si="1"/>
        <v>20516651.699999996</v>
      </c>
    </row>
    <row r="12" spans="2:9" ht="31.5" x14ac:dyDescent="0.25">
      <c r="B12" s="39" t="s">
        <v>278</v>
      </c>
      <c r="C12" s="27" t="s">
        <v>48</v>
      </c>
      <c r="D12" s="27" t="s">
        <v>2</v>
      </c>
      <c r="E12" s="53" t="s">
        <v>47</v>
      </c>
      <c r="F12" s="49">
        <v>5414565.4399999995</v>
      </c>
      <c r="G12" s="40">
        <v>7300177.5200000005</v>
      </c>
      <c r="H12" s="40">
        <v>5417367.0800000001</v>
      </c>
      <c r="I12" s="41">
        <f t="shared" si="1"/>
        <v>18132110.039999999</v>
      </c>
    </row>
    <row r="13" spans="2:9" ht="31.5" x14ac:dyDescent="0.25">
      <c r="B13" s="39" t="s">
        <v>291</v>
      </c>
      <c r="C13" s="27" t="s">
        <v>249</v>
      </c>
      <c r="D13" s="27" t="s">
        <v>2</v>
      </c>
      <c r="E13" s="53" t="s">
        <v>70</v>
      </c>
      <c r="F13" s="49">
        <v>14154211.199999999</v>
      </c>
      <c r="G13" s="40">
        <v>1500000</v>
      </c>
      <c r="H13" s="40">
        <v>2000000</v>
      </c>
      <c r="I13" s="41">
        <f t="shared" si="1"/>
        <v>17654211.199999999</v>
      </c>
    </row>
    <row r="14" spans="2:9" ht="31.5" x14ac:dyDescent="0.25">
      <c r="B14" s="39" t="s">
        <v>315</v>
      </c>
      <c r="C14" s="27" t="s">
        <v>123</v>
      </c>
      <c r="D14" s="27" t="s">
        <v>119</v>
      </c>
      <c r="E14" s="53" t="s">
        <v>122</v>
      </c>
      <c r="F14" s="49">
        <v>4631370.8600000003</v>
      </c>
      <c r="G14" s="40">
        <v>5720103.5799999982</v>
      </c>
      <c r="H14" s="40">
        <v>5703953.7500000037</v>
      </c>
      <c r="I14" s="41">
        <f t="shared" si="1"/>
        <v>16055428.190000001</v>
      </c>
    </row>
    <row r="15" spans="2:9" ht="15.75" x14ac:dyDescent="0.25">
      <c r="B15" s="39" t="s">
        <v>342</v>
      </c>
      <c r="C15" s="27" t="s">
        <v>182</v>
      </c>
      <c r="D15" s="27" t="s">
        <v>178</v>
      </c>
      <c r="E15" s="53" t="s">
        <v>181</v>
      </c>
      <c r="F15" s="49">
        <v>3042991</v>
      </c>
      <c r="G15" s="40">
        <v>3221955</v>
      </c>
      <c r="H15" s="40">
        <v>3220424</v>
      </c>
      <c r="I15" s="41">
        <f t="shared" si="1"/>
        <v>9485370</v>
      </c>
    </row>
    <row r="16" spans="2:9" ht="15.75" x14ac:dyDescent="0.25">
      <c r="B16" s="39" t="s">
        <v>332</v>
      </c>
      <c r="C16" s="27" t="s">
        <v>159</v>
      </c>
      <c r="D16" s="27" t="s">
        <v>252</v>
      </c>
      <c r="E16" s="53" t="s">
        <v>158</v>
      </c>
      <c r="F16" s="49">
        <v>1727549.8</v>
      </c>
      <c r="G16" s="40">
        <v>3408224.56</v>
      </c>
      <c r="H16" s="40">
        <v>3727301.2500000005</v>
      </c>
      <c r="I16" s="41">
        <f t="shared" si="1"/>
        <v>8863075.6100000013</v>
      </c>
    </row>
    <row r="17" spans="2:9" ht="15.75" x14ac:dyDescent="0.25">
      <c r="B17" s="39" t="s">
        <v>329</v>
      </c>
      <c r="C17" s="27" t="s">
        <v>153</v>
      </c>
      <c r="D17" s="27" t="s">
        <v>252</v>
      </c>
      <c r="E17" s="53" t="s">
        <v>152</v>
      </c>
      <c r="F17" s="49">
        <v>2525539.6899999995</v>
      </c>
      <c r="G17" s="40">
        <v>2731562.4700000007</v>
      </c>
      <c r="H17" s="40">
        <v>2520699.5900000003</v>
      </c>
      <c r="I17" s="41">
        <f t="shared" si="1"/>
        <v>7777801.75</v>
      </c>
    </row>
    <row r="18" spans="2:9" ht="31.5" x14ac:dyDescent="0.25">
      <c r="B18" s="39" t="s">
        <v>292</v>
      </c>
      <c r="C18" s="27" t="s">
        <v>4</v>
      </c>
      <c r="D18" s="27" t="s">
        <v>2</v>
      </c>
      <c r="E18" s="53" t="s">
        <v>3</v>
      </c>
      <c r="F18" s="49">
        <v>862895.9</v>
      </c>
      <c r="G18" s="40">
        <v>1990702</v>
      </c>
      <c r="H18" s="40">
        <v>4454926</v>
      </c>
      <c r="I18" s="41">
        <f t="shared" si="1"/>
        <v>7308523.9000000004</v>
      </c>
    </row>
    <row r="19" spans="2:9" ht="31.5" x14ac:dyDescent="0.25">
      <c r="B19" s="39" t="s">
        <v>293</v>
      </c>
      <c r="C19" s="27" t="s">
        <v>248</v>
      </c>
      <c r="D19" s="27" t="s">
        <v>2</v>
      </c>
      <c r="E19" s="53" t="s">
        <v>3</v>
      </c>
      <c r="F19" s="49">
        <v>702895.9</v>
      </c>
      <c r="G19" s="40">
        <v>1989862</v>
      </c>
      <c r="H19" s="40">
        <v>4019676</v>
      </c>
      <c r="I19" s="41">
        <f t="shared" si="1"/>
        <v>6712433.9000000004</v>
      </c>
    </row>
    <row r="20" spans="2:9" ht="15.75" x14ac:dyDescent="0.25">
      <c r="B20" s="39" t="s">
        <v>324</v>
      </c>
      <c r="C20" s="27" t="s">
        <v>143</v>
      </c>
      <c r="D20" s="27" t="s">
        <v>141</v>
      </c>
      <c r="E20" s="53" t="s">
        <v>142</v>
      </c>
      <c r="F20" s="49">
        <v>1312233.4499999997</v>
      </c>
      <c r="G20" s="40">
        <v>2082050.4599999997</v>
      </c>
      <c r="H20" s="40">
        <v>2327424.2200000002</v>
      </c>
      <c r="I20" s="41">
        <f t="shared" si="1"/>
        <v>5721708.129999999</v>
      </c>
    </row>
    <row r="21" spans="2:9" ht="31.5" x14ac:dyDescent="0.25">
      <c r="B21" s="39" t="s">
        <v>319</v>
      </c>
      <c r="C21" s="27" t="s">
        <v>131</v>
      </c>
      <c r="D21" s="27" t="s">
        <v>119</v>
      </c>
      <c r="E21" s="53" t="s">
        <v>130</v>
      </c>
      <c r="F21" s="49">
        <v>966044.15</v>
      </c>
      <c r="G21" s="40">
        <v>1728054.5799999998</v>
      </c>
      <c r="H21" s="40">
        <v>1933949.81</v>
      </c>
      <c r="I21" s="41">
        <f t="shared" si="1"/>
        <v>4628048.54</v>
      </c>
    </row>
    <row r="22" spans="2:9" ht="15.75" x14ac:dyDescent="0.25">
      <c r="B22" s="39" t="s">
        <v>364</v>
      </c>
      <c r="C22" s="27" t="s">
        <v>233</v>
      </c>
      <c r="D22" s="27" t="s">
        <v>229</v>
      </c>
      <c r="E22" s="53" t="s">
        <v>232</v>
      </c>
      <c r="F22" s="49">
        <v>1778400.56</v>
      </c>
      <c r="G22" s="40">
        <v>2245780.19</v>
      </c>
      <c r="H22" s="40">
        <v>0</v>
      </c>
      <c r="I22" s="41">
        <f t="shared" si="1"/>
        <v>4024180.75</v>
      </c>
    </row>
    <row r="23" spans="2:9" ht="15.75" x14ac:dyDescent="0.25">
      <c r="B23" s="39" t="s">
        <v>322</v>
      </c>
      <c r="C23" s="27" t="s">
        <v>138</v>
      </c>
      <c r="D23" s="27" t="s">
        <v>132</v>
      </c>
      <c r="E23" s="53" t="s">
        <v>137</v>
      </c>
      <c r="F23" s="49">
        <v>519465.07999999996</v>
      </c>
      <c r="G23" s="40">
        <v>1410491.4</v>
      </c>
      <c r="H23" s="40">
        <v>1955941.06</v>
      </c>
      <c r="I23" s="41">
        <f t="shared" si="1"/>
        <v>3885897.54</v>
      </c>
    </row>
    <row r="24" spans="2:9" ht="31.5" x14ac:dyDescent="0.25">
      <c r="B24" s="39" t="s">
        <v>287</v>
      </c>
      <c r="C24" s="27" t="s">
        <v>66</v>
      </c>
      <c r="D24" s="27" t="s">
        <v>2</v>
      </c>
      <c r="E24" s="53" t="s">
        <v>65</v>
      </c>
      <c r="F24" s="49">
        <v>666899</v>
      </c>
      <c r="G24" s="40">
        <v>1389507</v>
      </c>
      <c r="H24" s="40">
        <v>1752286</v>
      </c>
      <c r="I24" s="41">
        <f t="shared" si="1"/>
        <v>3808692</v>
      </c>
    </row>
    <row r="25" spans="2:9" ht="47.25" x14ac:dyDescent="0.25">
      <c r="B25" s="39" t="s">
        <v>362</v>
      </c>
      <c r="C25" s="27" t="s">
        <v>228</v>
      </c>
      <c r="D25" s="27" t="s">
        <v>226</v>
      </c>
      <c r="E25" s="53" t="s">
        <v>227</v>
      </c>
      <c r="F25" s="49">
        <v>3407455.7</v>
      </c>
      <c r="G25" s="40">
        <v>308487.5799999999</v>
      </c>
      <c r="H25" s="40">
        <v>39355.380000000005</v>
      </c>
      <c r="I25" s="41">
        <f t="shared" si="1"/>
        <v>3755298.66</v>
      </c>
    </row>
    <row r="26" spans="2:9" ht="31.5" x14ac:dyDescent="0.25">
      <c r="B26" s="39" t="s">
        <v>356</v>
      </c>
      <c r="C26" s="27" t="s">
        <v>213</v>
      </c>
      <c r="D26" s="27" t="s">
        <v>211</v>
      </c>
      <c r="E26" s="53" t="s">
        <v>212</v>
      </c>
      <c r="F26" s="49">
        <v>3217318.7500000005</v>
      </c>
      <c r="G26" s="40">
        <v>100000</v>
      </c>
      <c r="H26" s="40">
        <v>0</v>
      </c>
      <c r="I26" s="41">
        <f t="shared" si="1"/>
        <v>3317318.7500000005</v>
      </c>
    </row>
    <row r="27" spans="2:9" ht="31.5" x14ac:dyDescent="0.25">
      <c r="B27" s="39" t="s">
        <v>265</v>
      </c>
      <c r="C27" s="27" t="s">
        <v>22</v>
      </c>
      <c r="D27" s="27" t="s">
        <v>2</v>
      </c>
      <c r="E27" s="53" t="s">
        <v>21</v>
      </c>
      <c r="F27" s="49">
        <v>0</v>
      </c>
      <c r="G27" s="40">
        <v>1547345.73</v>
      </c>
      <c r="H27" s="40">
        <v>1538419.24</v>
      </c>
      <c r="I27" s="41">
        <f t="shared" si="1"/>
        <v>3085764.9699999997</v>
      </c>
    </row>
    <row r="28" spans="2:9" ht="47.25" x14ac:dyDescent="0.25">
      <c r="B28" s="39" t="s">
        <v>348</v>
      </c>
      <c r="C28" s="27" t="s">
        <v>195</v>
      </c>
      <c r="D28" s="27" t="s">
        <v>189</v>
      </c>
      <c r="E28" s="53" t="s">
        <v>194</v>
      </c>
      <c r="F28" s="49">
        <v>2503424.23</v>
      </c>
      <c r="G28" s="40">
        <v>150250.28</v>
      </c>
      <c r="H28" s="40">
        <v>0</v>
      </c>
      <c r="I28" s="41">
        <f t="shared" si="1"/>
        <v>2653674.5099999998</v>
      </c>
    </row>
    <row r="29" spans="2:9" ht="15.75" x14ac:dyDescent="0.25">
      <c r="B29" s="39" t="s">
        <v>334</v>
      </c>
      <c r="C29" s="27" t="s">
        <v>163</v>
      </c>
      <c r="D29" s="27" t="s">
        <v>252</v>
      </c>
      <c r="E29" s="53" t="s">
        <v>162</v>
      </c>
      <c r="F29" s="49">
        <v>693883.97</v>
      </c>
      <c r="G29" s="40">
        <v>598642.5</v>
      </c>
      <c r="H29" s="40">
        <v>1142839.19</v>
      </c>
      <c r="I29" s="41">
        <f t="shared" si="1"/>
        <v>2435365.66</v>
      </c>
    </row>
    <row r="30" spans="2:9" ht="31.5" x14ac:dyDescent="0.25">
      <c r="B30" s="39" t="s">
        <v>274</v>
      </c>
      <c r="C30" s="27" t="s">
        <v>40</v>
      </c>
      <c r="D30" s="27" t="s">
        <v>2</v>
      </c>
      <c r="E30" s="53" t="s">
        <v>39</v>
      </c>
      <c r="F30" s="49">
        <v>359010.31000000006</v>
      </c>
      <c r="G30" s="40">
        <v>1522850.9999999998</v>
      </c>
      <c r="H30" s="40">
        <v>348627.18999999994</v>
      </c>
      <c r="I30" s="41">
        <f t="shared" si="1"/>
        <v>2230488.5</v>
      </c>
    </row>
    <row r="31" spans="2:9" ht="47.25" x14ac:dyDescent="0.25">
      <c r="B31" s="39" t="s">
        <v>340</v>
      </c>
      <c r="C31" s="27" t="s">
        <v>177</v>
      </c>
      <c r="D31" s="27" t="s">
        <v>169</v>
      </c>
      <c r="E31" s="53" t="s">
        <v>176</v>
      </c>
      <c r="F31" s="49">
        <v>2078141.43</v>
      </c>
      <c r="G31" s="40">
        <v>60936.239999999991</v>
      </c>
      <c r="H31" s="40">
        <v>18550.080000000002</v>
      </c>
      <c r="I31" s="41">
        <f t="shared" si="1"/>
        <v>2157627.75</v>
      </c>
    </row>
    <row r="32" spans="2:9" ht="15.75" x14ac:dyDescent="0.25">
      <c r="B32" s="39" t="s">
        <v>333</v>
      </c>
      <c r="C32" s="27" t="s">
        <v>161</v>
      </c>
      <c r="D32" s="27" t="s">
        <v>252</v>
      </c>
      <c r="E32" s="53" t="s">
        <v>160</v>
      </c>
      <c r="F32" s="49">
        <v>651520.04</v>
      </c>
      <c r="G32" s="40">
        <v>722580.94</v>
      </c>
      <c r="H32" s="40">
        <v>768801.74</v>
      </c>
      <c r="I32" s="41">
        <f t="shared" si="1"/>
        <v>2142902.7199999997</v>
      </c>
    </row>
    <row r="33" spans="2:9" ht="31.5" x14ac:dyDescent="0.25">
      <c r="B33" s="39" t="s">
        <v>359</v>
      </c>
      <c r="C33" s="27" t="s">
        <v>220</v>
      </c>
      <c r="D33" s="27" t="s">
        <v>214</v>
      </c>
      <c r="E33" s="53" t="s">
        <v>219</v>
      </c>
      <c r="F33" s="49">
        <v>2039915.8800000001</v>
      </c>
      <c r="G33" s="40">
        <v>91152.47</v>
      </c>
      <c r="H33" s="40">
        <v>0</v>
      </c>
      <c r="I33" s="41">
        <f t="shared" si="1"/>
        <v>2131068.35</v>
      </c>
    </row>
    <row r="34" spans="2:9" ht="31.5" x14ac:dyDescent="0.25">
      <c r="B34" s="39" t="s">
        <v>317</v>
      </c>
      <c r="C34" s="27" t="s">
        <v>127</v>
      </c>
      <c r="D34" s="27" t="s">
        <v>119</v>
      </c>
      <c r="E34" s="53" t="s">
        <v>126</v>
      </c>
      <c r="F34" s="49">
        <v>799509.82</v>
      </c>
      <c r="G34" s="40">
        <v>660407.92000000004</v>
      </c>
      <c r="H34" s="40">
        <v>622784.68000000005</v>
      </c>
      <c r="I34" s="41">
        <f t="shared" si="1"/>
        <v>2082702.42</v>
      </c>
    </row>
    <row r="35" spans="2:9" ht="47.25" x14ac:dyDescent="0.25">
      <c r="B35" s="39" t="s">
        <v>355</v>
      </c>
      <c r="C35" s="27" t="s">
        <v>210</v>
      </c>
      <c r="D35" s="27" t="s">
        <v>198</v>
      </c>
      <c r="E35" s="53" t="s">
        <v>209</v>
      </c>
      <c r="F35" s="49">
        <v>1987275.26</v>
      </c>
      <c r="G35" s="40">
        <v>50000</v>
      </c>
      <c r="H35" s="40">
        <v>0</v>
      </c>
      <c r="I35" s="41">
        <f t="shared" si="1"/>
        <v>2037275.26</v>
      </c>
    </row>
    <row r="36" spans="2:9" ht="15.75" x14ac:dyDescent="0.25">
      <c r="B36" s="39" t="s">
        <v>336</v>
      </c>
      <c r="C36" s="27" t="s">
        <v>168</v>
      </c>
      <c r="D36" s="27" t="s">
        <v>164</v>
      </c>
      <c r="E36" s="53" t="s">
        <v>167</v>
      </c>
      <c r="F36" s="49">
        <v>1405000</v>
      </c>
      <c r="G36" s="40">
        <v>186000</v>
      </c>
      <c r="H36" s="40">
        <v>56200</v>
      </c>
      <c r="I36" s="41">
        <f t="shared" si="1"/>
        <v>1647200</v>
      </c>
    </row>
    <row r="37" spans="2:9" ht="31.5" x14ac:dyDescent="0.25">
      <c r="B37" s="39" t="s">
        <v>321</v>
      </c>
      <c r="C37" s="27" t="s">
        <v>136</v>
      </c>
      <c r="D37" s="27" t="s">
        <v>132</v>
      </c>
      <c r="E37" s="53" t="s">
        <v>135</v>
      </c>
      <c r="F37" s="49">
        <v>672081.26</v>
      </c>
      <c r="G37" s="40">
        <v>482039.5</v>
      </c>
      <c r="H37" s="40">
        <v>456542.11</v>
      </c>
      <c r="I37" s="41">
        <f t="shared" si="1"/>
        <v>1610662.87</v>
      </c>
    </row>
    <row r="38" spans="2:9" ht="31.5" x14ac:dyDescent="0.25">
      <c r="B38" s="39" t="s">
        <v>266</v>
      </c>
      <c r="C38" s="27" t="s">
        <v>24</v>
      </c>
      <c r="D38" s="27" t="s">
        <v>2</v>
      </c>
      <c r="E38" s="53" t="s">
        <v>23</v>
      </c>
      <c r="F38" s="49">
        <v>0</v>
      </c>
      <c r="G38" s="40">
        <v>611303.61</v>
      </c>
      <c r="H38" s="40">
        <v>956226.65999999992</v>
      </c>
      <c r="I38" s="41">
        <f t="shared" si="1"/>
        <v>1567530.27</v>
      </c>
    </row>
    <row r="39" spans="2:9" ht="15.75" x14ac:dyDescent="0.25">
      <c r="B39" s="39" t="s">
        <v>328</v>
      </c>
      <c r="C39" s="27" t="s">
        <v>151</v>
      </c>
      <c r="D39" s="27" t="s">
        <v>252</v>
      </c>
      <c r="E39" s="53" t="s">
        <v>150</v>
      </c>
      <c r="F39" s="49">
        <v>69227.97</v>
      </c>
      <c r="G39" s="40">
        <v>600827.63</v>
      </c>
      <c r="H39" s="40">
        <v>860746.6100000001</v>
      </c>
      <c r="I39" s="41">
        <f t="shared" ref="I39:I70" si="2">F39+G39+H39</f>
        <v>1530802.21</v>
      </c>
    </row>
    <row r="40" spans="2:9" s="21" customFormat="1" ht="47.25" x14ac:dyDescent="0.25">
      <c r="B40" s="39" t="s">
        <v>361</v>
      </c>
      <c r="C40" s="27" t="s">
        <v>225</v>
      </c>
      <c r="D40" s="27" t="s">
        <v>221</v>
      </c>
      <c r="E40" s="53" t="s">
        <v>224</v>
      </c>
      <c r="F40" s="49">
        <v>1352159.26</v>
      </c>
      <c r="G40" s="40">
        <v>113000</v>
      </c>
      <c r="H40" s="40">
        <v>0</v>
      </c>
      <c r="I40" s="41">
        <f t="shared" si="2"/>
        <v>1465159.26</v>
      </c>
    </row>
    <row r="41" spans="2:9" s="21" customFormat="1" ht="31.5" x14ac:dyDescent="0.25">
      <c r="B41" s="39" t="s">
        <v>260</v>
      </c>
      <c r="C41" s="27" t="s">
        <v>20</v>
      </c>
      <c r="D41" s="27" t="s">
        <v>2</v>
      </c>
      <c r="E41" s="53" t="s">
        <v>19</v>
      </c>
      <c r="F41" s="49">
        <v>438172.38</v>
      </c>
      <c r="G41" s="40">
        <v>454892.28</v>
      </c>
      <c r="H41" s="40">
        <v>554773.86</v>
      </c>
      <c r="I41" s="41">
        <f t="shared" si="2"/>
        <v>1447838.52</v>
      </c>
    </row>
    <row r="42" spans="2:9" s="22" customFormat="1" ht="31.5" x14ac:dyDescent="0.25">
      <c r="B42" s="39" t="s">
        <v>335</v>
      </c>
      <c r="C42" s="27" t="s">
        <v>166</v>
      </c>
      <c r="D42" s="27" t="s">
        <v>164</v>
      </c>
      <c r="E42" s="53" t="s">
        <v>165</v>
      </c>
      <c r="F42" s="49">
        <v>1130000</v>
      </c>
      <c r="G42" s="40">
        <v>234460</v>
      </c>
      <c r="H42" s="40">
        <v>0</v>
      </c>
      <c r="I42" s="41">
        <f t="shared" si="2"/>
        <v>1364460</v>
      </c>
    </row>
    <row r="43" spans="2:9" s="21" customFormat="1" ht="31.5" x14ac:dyDescent="0.25">
      <c r="B43" s="39" t="s">
        <v>280</v>
      </c>
      <c r="C43" s="27" t="s">
        <v>52</v>
      </c>
      <c r="D43" s="27" t="s">
        <v>2</v>
      </c>
      <c r="E43" s="53" t="s">
        <v>51</v>
      </c>
      <c r="F43" s="49">
        <v>257993.45</v>
      </c>
      <c r="G43" s="40">
        <v>888838</v>
      </c>
      <c r="H43" s="40">
        <v>173371</v>
      </c>
      <c r="I43" s="41">
        <f t="shared" si="2"/>
        <v>1320202.45</v>
      </c>
    </row>
    <row r="44" spans="2:9" s="23" customFormat="1" ht="23.25" customHeight="1" x14ac:dyDescent="0.25">
      <c r="B44" s="39" t="s">
        <v>347</v>
      </c>
      <c r="C44" s="27" t="s">
        <v>193</v>
      </c>
      <c r="D44" s="27" t="s">
        <v>189</v>
      </c>
      <c r="E44" s="53" t="s">
        <v>192</v>
      </c>
      <c r="F44" s="49">
        <v>1057406.92</v>
      </c>
      <c r="G44" s="40">
        <v>30075.98</v>
      </c>
      <c r="H44" s="40">
        <v>0</v>
      </c>
      <c r="I44" s="41">
        <f t="shared" si="2"/>
        <v>1087482.8999999999</v>
      </c>
    </row>
    <row r="45" spans="2:9" ht="31.5" x14ac:dyDescent="0.25">
      <c r="B45" s="39" t="s">
        <v>285</v>
      </c>
      <c r="C45" s="27" t="s">
        <v>62</v>
      </c>
      <c r="D45" s="27" t="s">
        <v>2</v>
      </c>
      <c r="E45" s="53" t="s">
        <v>61</v>
      </c>
      <c r="F45" s="49">
        <v>754051.45</v>
      </c>
      <c r="G45" s="40">
        <v>276941.03999999998</v>
      </c>
      <c r="H45" s="40">
        <v>0</v>
      </c>
      <c r="I45" s="41">
        <f t="shared" si="2"/>
        <v>1030992.49</v>
      </c>
    </row>
    <row r="46" spans="2:9" ht="31.5" x14ac:dyDescent="0.25">
      <c r="B46" s="39" t="s">
        <v>270</v>
      </c>
      <c r="C46" s="27" t="s">
        <v>32</v>
      </c>
      <c r="D46" s="27" t="s">
        <v>2</v>
      </c>
      <c r="E46" s="53" t="s">
        <v>31</v>
      </c>
      <c r="F46" s="49">
        <v>248659.05000000002</v>
      </c>
      <c r="G46" s="40">
        <v>203895.55</v>
      </c>
      <c r="H46" s="40">
        <v>351534.08999999997</v>
      </c>
      <c r="I46" s="41">
        <f t="shared" si="2"/>
        <v>804088.69</v>
      </c>
    </row>
    <row r="47" spans="2:9" ht="31.5" x14ac:dyDescent="0.25">
      <c r="B47" s="39" t="s">
        <v>316</v>
      </c>
      <c r="C47" s="27" t="s">
        <v>125</v>
      </c>
      <c r="D47" s="27" t="s">
        <v>119</v>
      </c>
      <c r="E47" s="53" t="s">
        <v>124</v>
      </c>
      <c r="F47" s="49">
        <v>388257.07999999996</v>
      </c>
      <c r="G47" s="40">
        <v>220636.43000000002</v>
      </c>
      <c r="H47" s="40">
        <v>178083.09</v>
      </c>
      <c r="I47" s="41">
        <f t="shared" si="2"/>
        <v>786976.6</v>
      </c>
    </row>
    <row r="48" spans="2:9" ht="31.5" x14ac:dyDescent="0.25">
      <c r="B48" s="39" t="s">
        <v>339</v>
      </c>
      <c r="C48" s="27" t="s">
        <v>175</v>
      </c>
      <c r="D48" s="27" t="s">
        <v>169</v>
      </c>
      <c r="E48" s="53" t="s">
        <v>174</v>
      </c>
      <c r="F48" s="49">
        <v>720158.91</v>
      </c>
      <c r="G48" s="40">
        <v>0</v>
      </c>
      <c r="H48" s="40">
        <v>0</v>
      </c>
      <c r="I48" s="41">
        <f t="shared" si="2"/>
        <v>720158.91</v>
      </c>
    </row>
    <row r="49" spans="2:9" ht="15.75" x14ac:dyDescent="0.25">
      <c r="B49" s="39" t="s">
        <v>338</v>
      </c>
      <c r="C49" s="27" t="s">
        <v>173</v>
      </c>
      <c r="D49" s="27" t="s">
        <v>169</v>
      </c>
      <c r="E49" s="53" t="s">
        <v>172</v>
      </c>
      <c r="F49" s="49">
        <v>0</v>
      </c>
      <c r="G49" s="40">
        <v>383500</v>
      </c>
      <c r="H49" s="40">
        <v>316500</v>
      </c>
      <c r="I49" s="41">
        <f t="shared" si="2"/>
        <v>700000</v>
      </c>
    </row>
    <row r="50" spans="2:9" ht="15.75" x14ac:dyDescent="0.25">
      <c r="B50" s="39" t="s">
        <v>326</v>
      </c>
      <c r="C50" s="27" t="s">
        <v>147</v>
      </c>
      <c r="D50" s="27" t="s">
        <v>252</v>
      </c>
      <c r="E50" s="53" t="s">
        <v>146</v>
      </c>
      <c r="F50" s="49">
        <v>199410.04</v>
      </c>
      <c r="G50" s="40">
        <v>231220.81</v>
      </c>
      <c r="H50" s="40">
        <v>264393.53000000003</v>
      </c>
      <c r="I50" s="41">
        <f t="shared" si="2"/>
        <v>695024.38</v>
      </c>
    </row>
    <row r="51" spans="2:9" ht="47.25" x14ac:dyDescent="0.25">
      <c r="B51" s="39" t="s">
        <v>344</v>
      </c>
      <c r="C51" s="27" t="s">
        <v>186</v>
      </c>
      <c r="D51" s="27" t="s">
        <v>178</v>
      </c>
      <c r="E51" s="53" t="s">
        <v>185</v>
      </c>
      <c r="F51" s="49">
        <v>679076.1100000001</v>
      </c>
      <c r="G51" s="40">
        <v>10054.49</v>
      </c>
      <c r="H51" s="40">
        <v>0</v>
      </c>
      <c r="I51" s="41">
        <f t="shared" si="2"/>
        <v>689130.60000000009</v>
      </c>
    </row>
    <row r="52" spans="2:9" ht="31.5" x14ac:dyDescent="0.25">
      <c r="B52" s="39" t="s">
        <v>294</v>
      </c>
      <c r="C52" s="27" t="s">
        <v>72</v>
      </c>
      <c r="D52" s="27" t="s">
        <v>2</v>
      </c>
      <c r="E52" s="53" t="s">
        <v>71</v>
      </c>
      <c r="F52" s="49">
        <v>165994.38</v>
      </c>
      <c r="G52" s="40">
        <v>224262.58000000002</v>
      </c>
      <c r="H52" s="40">
        <v>283120.70999999996</v>
      </c>
      <c r="I52" s="41">
        <f t="shared" si="2"/>
        <v>673377.66999999993</v>
      </c>
    </row>
    <row r="53" spans="2:9" ht="31.5" x14ac:dyDescent="0.25">
      <c r="B53" s="39" t="s">
        <v>263</v>
      </c>
      <c r="C53" s="27" t="s">
        <v>8</v>
      </c>
      <c r="D53" s="27" t="s">
        <v>2</v>
      </c>
      <c r="E53" s="53" t="s">
        <v>7</v>
      </c>
      <c r="F53" s="49">
        <v>324382.51</v>
      </c>
      <c r="G53" s="40">
        <v>0</v>
      </c>
      <c r="H53" s="40">
        <v>339358.76</v>
      </c>
      <c r="I53" s="41">
        <f t="shared" si="2"/>
        <v>663741.27</v>
      </c>
    </row>
    <row r="54" spans="2:9" ht="31.5" x14ac:dyDescent="0.25">
      <c r="B54" s="39" t="s">
        <v>295</v>
      </c>
      <c r="C54" s="27" t="s">
        <v>74</v>
      </c>
      <c r="D54" s="27" t="s">
        <v>2</v>
      </c>
      <c r="E54" s="53" t="s">
        <v>73</v>
      </c>
      <c r="F54" s="49">
        <v>387165.86</v>
      </c>
      <c r="G54" s="40">
        <v>171419.74</v>
      </c>
      <c r="H54" s="40">
        <v>67973.740000000005</v>
      </c>
      <c r="I54" s="41">
        <f t="shared" si="2"/>
        <v>626559.34</v>
      </c>
    </row>
    <row r="55" spans="2:9" ht="31.5" x14ac:dyDescent="0.25">
      <c r="B55" s="39" t="s">
        <v>314</v>
      </c>
      <c r="C55" s="27" t="s">
        <v>121</v>
      </c>
      <c r="D55" s="27" t="s">
        <v>119</v>
      </c>
      <c r="E55" s="53" t="s">
        <v>120</v>
      </c>
      <c r="F55" s="49">
        <v>275842.77999999997</v>
      </c>
      <c r="G55" s="40">
        <v>74794.19</v>
      </c>
      <c r="H55" s="40">
        <v>270948.81000000006</v>
      </c>
      <c r="I55" s="41">
        <f t="shared" si="2"/>
        <v>621585.78</v>
      </c>
    </row>
    <row r="56" spans="2:9" ht="15.75" x14ac:dyDescent="0.25">
      <c r="B56" s="39" t="s">
        <v>330</v>
      </c>
      <c r="C56" s="27" t="s">
        <v>155</v>
      </c>
      <c r="D56" s="27" t="s">
        <v>252</v>
      </c>
      <c r="E56" s="53" t="s">
        <v>154</v>
      </c>
      <c r="F56" s="49">
        <v>446165.41999999987</v>
      </c>
      <c r="G56" s="40">
        <v>82493.39999999998</v>
      </c>
      <c r="H56" s="40">
        <v>87770.090000000011</v>
      </c>
      <c r="I56" s="41">
        <f t="shared" si="2"/>
        <v>616428.9099999998</v>
      </c>
    </row>
    <row r="57" spans="2:9" ht="31.5" x14ac:dyDescent="0.25">
      <c r="B57" s="39" t="s">
        <v>286</v>
      </c>
      <c r="C57" s="27" t="s">
        <v>64</v>
      </c>
      <c r="D57" s="27" t="s">
        <v>2</v>
      </c>
      <c r="E57" s="53" t="s">
        <v>63</v>
      </c>
      <c r="F57" s="49">
        <v>212186.13</v>
      </c>
      <c r="G57" s="40">
        <v>146049.81</v>
      </c>
      <c r="H57" s="40">
        <v>256746.45</v>
      </c>
      <c r="I57" s="41">
        <f t="shared" si="2"/>
        <v>614982.39</v>
      </c>
    </row>
    <row r="58" spans="2:9" ht="31.5" x14ac:dyDescent="0.25">
      <c r="B58" s="39" t="s">
        <v>264</v>
      </c>
      <c r="C58" s="27" t="s">
        <v>14</v>
      </c>
      <c r="D58" s="27" t="s">
        <v>2</v>
      </c>
      <c r="E58" s="53" t="s">
        <v>13</v>
      </c>
      <c r="F58" s="49">
        <v>402149.37</v>
      </c>
      <c r="G58" s="40">
        <v>109426.59</v>
      </c>
      <c r="H58" s="40">
        <v>91575.95</v>
      </c>
      <c r="I58" s="41">
        <f t="shared" si="2"/>
        <v>603151.90999999992</v>
      </c>
    </row>
    <row r="59" spans="2:9" ht="31.5" x14ac:dyDescent="0.25">
      <c r="B59" s="39" t="s">
        <v>349</v>
      </c>
      <c r="C59" s="27" t="s">
        <v>197</v>
      </c>
      <c r="D59" s="27" t="s">
        <v>189</v>
      </c>
      <c r="E59" s="53" t="s">
        <v>196</v>
      </c>
      <c r="F59" s="49">
        <v>121063.36999999997</v>
      </c>
      <c r="G59" s="40">
        <v>237030.9</v>
      </c>
      <c r="H59" s="40">
        <v>228500</v>
      </c>
      <c r="I59" s="41">
        <f t="shared" si="2"/>
        <v>586594.27</v>
      </c>
    </row>
    <row r="60" spans="2:9" ht="31.5" x14ac:dyDescent="0.25">
      <c r="B60" s="39" t="s">
        <v>318</v>
      </c>
      <c r="C60" s="27" t="s">
        <v>129</v>
      </c>
      <c r="D60" s="27" t="s">
        <v>119</v>
      </c>
      <c r="E60" s="53" t="s">
        <v>128</v>
      </c>
      <c r="F60" s="49">
        <v>179912.45</v>
      </c>
      <c r="G60" s="40">
        <v>123279.34</v>
      </c>
      <c r="H60" s="40">
        <v>274647.14</v>
      </c>
      <c r="I60" s="41">
        <f t="shared" si="2"/>
        <v>577838.93000000005</v>
      </c>
    </row>
    <row r="61" spans="2:9" ht="15.75" x14ac:dyDescent="0.25">
      <c r="B61" s="39" t="s">
        <v>360</v>
      </c>
      <c r="C61" s="27" t="s">
        <v>223</v>
      </c>
      <c r="D61" s="27" t="s">
        <v>221</v>
      </c>
      <c r="E61" s="53" t="s">
        <v>222</v>
      </c>
      <c r="F61" s="49">
        <v>329411.94</v>
      </c>
      <c r="G61" s="40">
        <v>120000</v>
      </c>
      <c r="H61" s="40">
        <v>121936.13</v>
      </c>
      <c r="I61" s="41">
        <f t="shared" si="2"/>
        <v>571348.07000000007</v>
      </c>
    </row>
    <row r="62" spans="2:9" ht="15.75" x14ac:dyDescent="0.25">
      <c r="B62" s="39" t="s">
        <v>305</v>
      </c>
      <c r="C62" s="27" t="s">
        <v>97</v>
      </c>
      <c r="D62" s="27" t="s">
        <v>83</v>
      </c>
      <c r="E62" s="53" t="s">
        <v>96</v>
      </c>
      <c r="F62" s="49">
        <v>248747.03</v>
      </c>
      <c r="G62" s="40">
        <v>116815.04000000001</v>
      </c>
      <c r="H62" s="40">
        <v>164928.62</v>
      </c>
      <c r="I62" s="41">
        <f t="shared" si="2"/>
        <v>530490.68999999994</v>
      </c>
    </row>
    <row r="63" spans="2:9" ht="31.5" x14ac:dyDescent="0.25">
      <c r="B63" s="39" t="s">
        <v>345</v>
      </c>
      <c r="C63" s="27" t="s">
        <v>188</v>
      </c>
      <c r="D63" s="27" t="s">
        <v>178</v>
      </c>
      <c r="E63" s="53" t="s">
        <v>187</v>
      </c>
      <c r="F63" s="49">
        <v>477901.39</v>
      </c>
      <c r="G63" s="40">
        <v>10460.629999999999</v>
      </c>
      <c r="H63" s="40">
        <v>0</v>
      </c>
      <c r="I63" s="41">
        <f t="shared" si="2"/>
        <v>488362.02</v>
      </c>
    </row>
    <row r="64" spans="2:9" ht="31.5" x14ac:dyDescent="0.25">
      <c r="B64" s="39" t="s">
        <v>276</v>
      </c>
      <c r="C64" s="27" t="s">
        <v>44</v>
      </c>
      <c r="D64" s="27" t="s">
        <v>2</v>
      </c>
      <c r="E64" s="53" t="s">
        <v>43</v>
      </c>
      <c r="F64" s="49">
        <v>167476.28</v>
      </c>
      <c r="G64" s="40">
        <v>163337.63</v>
      </c>
      <c r="H64" s="40">
        <v>93369.87</v>
      </c>
      <c r="I64" s="41">
        <f t="shared" si="2"/>
        <v>424183.78</v>
      </c>
    </row>
    <row r="65" spans="2:9" ht="15.75" x14ac:dyDescent="0.25">
      <c r="B65" s="39" t="s">
        <v>341</v>
      </c>
      <c r="C65" s="27" t="s">
        <v>180</v>
      </c>
      <c r="D65" s="27" t="s">
        <v>178</v>
      </c>
      <c r="E65" s="53" t="s">
        <v>179</v>
      </c>
      <c r="F65" s="49">
        <v>20000</v>
      </c>
      <c r="G65" s="40">
        <v>140000</v>
      </c>
      <c r="H65" s="40">
        <v>229000</v>
      </c>
      <c r="I65" s="41">
        <f t="shared" si="2"/>
        <v>389000</v>
      </c>
    </row>
    <row r="66" spans="2:9" ht="31.5" x14ac:dyDescent="0.25">
      <c r="B66" s="39" t="s">
        <v>296</v>
      </c>
      <c r="C66" s="27" t="s">
        <v>76</v>
      </c>
      <c r="D66" s="27" t="s">
        <v>2</v>
      </c>
      <c r="E66" s="53" t="s">
        <v>75</v>
      </c>
      <c r="F66" s="49">
        <v>388927.82</v>
      </c>
      <c r="G66" s="40">
        <v>0</v>
      </c>
      <c r="H66" s="40">
        <v>0</v>
      </c>
      <c r="I66" s="41">
        <f t="shared" si="2"/>
        <v>388927.82</v>
      </c>
    </row>
    <row r="67" spans="2:9" ht="31.5" x14ac:dyDescent="0.25">
      <c r="B67" s="39" t="s">
        <v>343</v>
      </c>
      <c r="C67" s="27" t="s">
        <v>184</v>
      </c>
      <c r="D67" s="27" t="s">
        <v>178</v>
      </c>
      <c r="E67" s="53" t="s">
        <v>183</v>
      </c>
      <c r="F67" s="49">
        <v>332234.89</v>
      </c>
      <c r="G67" s="40">
        <v>3161</v>
      </c>
      <c r="H67" s="40">
        <v>48190.44</v>
      </c>
      <c r="I67" s="41">
        <f t="shared" si="2"/>
        <v>383586.33</v>
      </c>
    </row>
    <row r="68" spans="2:9" ht="15.75" x14ac:dyDescent="0.25">
      <c r="B68" s="39" t="s">
        <v>366</v>
      </c>
      <c r="C68" s="27" t="s">
        <v>237</v>
      </c>
      <c r="D68" s="27" t="s">
        <v>229</v>
      </c>
      <c r="E68" s="53" t="s">
        <v>236</v>
      </c>
      <c r="F68" s="49">
        <v>213606.46</v>
      </c>
      <c r="G68" s="40">
        <v>19519.82</v>
      </c>
      <c r="H68" s="40">
        <v>149417.39000000001</v>
      </c>
      <c r="I68" s="41">
        <f t="shared" si="2"/>
        <v>382543.67000000004</v>
      </c>
    </row>
    <row r="69" spans="2:9" ht="47.25" x14ac:dyDescent="0.25">
      <c r="B69" s="39" t="s">
        <v>299</v>
      </c>
      <c r="C69" s="27" t="s">
        <v>85</v>
      </c>
      <c r="D69" s="27" t="s">
        <v>83</v>
      </c>
      <c r="E69" s="53" t="s">
        <v>84</v>
      </c>
      <c r="F69" s="49">
        <v>312710.56</v>
      </c>
      <c r="G69" s="40">
        <v>10880.18</v>
      </c>
      <c r="H69" s="40">
        <v>0</v>
      </c>
      <c r="I69" s="41">
        <f t="shared" si="2"/>
        <v>323590.74</v>
      </c>
    </row>
    <row r="70" spans="2:9" ht="31.5" x14ac:dyDescent="0.25">
      <c r="B70" s="39" t="s">
        <v>307</v>
      </c>
      <c r="C70" s="27" t="s">
        <v>101</v>
      </c>
      <c r="D70" s="27" t="s">
        <v>83</v>
      </c>
      <c r="E70" s="53" t="s">
        <v>100</v>
      </c>
      <c r="F70" s="49">
        <v>88143.51999999999</v>
      </c>
      <c r="G70" s="40">
        <v>101383.32</v>
      </c>
      <c r="H70" s="40">
        <v>121242</v>
      </c>
      <c r="I70" s="41">
        <f t="shared" si="2"/>
        <v>310768.83999999997</v>
      </c>
    </row>
    <row r="71" spans="2:9" ht="31.5" x14ac:dyDescent="0.25">
      <c r="B71" s="39" t="s">
        <v>256</v>
      </c>
      <c r="C71" s="27" t="s">
        <v>116</v>
      </c>
      <c r="D71" s="27" t="s">
        <v>112</v>
      </c>
      <c r="E71" s="53" t="s">
        <v>115</v>
      </c>
      <c r="F71" s="49">
        <v>115228.65</v>
      </c>
      <c r="G71" s="40">
        <v>66722.259999999995</v>
      </c>
      <c r="H71" s="40">
        <v>89573.760000000009</v>
      </c>
      <c r="I71" s="41">
        <f t="shared" ref="I71:I102" si="3">F71+G71+H71</f>
        <v>271524.67</v>
      </c>
    </row>
    <row r="72" spans="2:9" ht="31.5" x14ac:dyDescent="0.25">
      <c r="B72" s="39" t="s">
        <v>277</v>
      </c>
      <c r="C72" s="27" t="s">
        <v>46</v>
      </c>
      <c r="D72" s="27" t="s">
        <v>2</v>
      </c>
      <c r="E72" s="53" t="s">
        <v>45</v>
      </c>
      <c r="F72" s="49">
        <v>0</v>
      </c>
      <c r="G72" s="40">
        <v>125670.69000000003</v>
      </c>
      <c r="H72" s="40">
        <v>124414.06</v>
      </c>
      <c r="I72" s="41">
        <f t="shared" si="3"/>
        <v>250084.75000000003</v>
      </c>
    </row>
    <row r="73" spans="2:9" ht="47.25" x14ac:dyDescent="0.25">
      <c r="B73" s="39" t="s">
        <v>358</v>
      </c>
      <c r="C73" s="27" t="s">
        <v>218</v>
      </c>
      <c r="D73" s="27" t="s">
        <v>214</v>
      </c>
      <c r="E73" s="53" t="s">
        <v>217</v>
      </c>
      <c r="F73" s="49">
        <v>231577.80000000002</v>
      </c>
      <c r="G73" s="40">
        <v>0</v>
      </c>
      <c r="H73" s="40">
        <v>8166.67</v>
      </c>
      <c r="I73" s="41">
        <f t="shared" si="3"/>
        <v>239744.47000000003</v>
      </c>
    </row>
    <row r="74" spans="2:9" ht="31.5" x14ac:dyDescent="0.25">
      <c r="B74" s="39" t="s">
        <v>365</v>
      </c>
      <c r="C74" s="27" t="s">
        <v>235</v>
      </c>
      <c r="D74" s="27" t="s">
        <v>229</v>
      </c>
      <c r="E74" s="53" t="s">
        <v>234</v>
      </c>
      <c r="F74" s="49">
        <v>83758.86</v>
      </c>
      <c r="G74" s="40">
        <v>68003.13</v>
      </c>
      <c r="H74" s="40">
        <v>68950.319999999992</v>
      </c>
      <c r="I74" s="41">
        <f t="shared" si="3"/>
        <v>220712.31</v>
      </c>
    </row>
    <row r="75" spans="2:9" ht="31.5" x14ac:dyDescent="0.25">
      <c r="B75" s="39" t="s">
        <v>261</v>
      </c>
      <c r="C75" s="27" t="s">
        <v>10</v>
      </c>
      <c r="D75" s="27" t="s">
        <v>2</v>
      </c>
      <c r="E75" s="53" t="s">
        <v>9</v>
      </c>
      <c r="F75" s="49">
        <v>48650</v>
      </c>
      <c r="G75" s="40">
        <v>160200</v>
      </c>
      <c r="H75" s="40">
        <v>0</v>
      </c>
      <c r="I75" s="41">
        <f t="shared" si="3"/>
        <v>208850</v>
      </c>
    </row>
    <row r="76" spans="2:9" ht="31.5" x14ac:dyDescent="0.25">
      <c r="B76" s="39" t="s">
        <v>283</v>
      </c>
      <c r="C76" s="27" t="s">
        <v>58</v>
      </c>
      <c r="D76" s="27" t="s">
        <v>2</v>
      </c>
      <c r="E76" s="53" t="s">
        <v>57</v>
      </c>
      <c r="F76" s="49">
        <v>80211.72</v>
      </c>
      <c r="G76" s="40">
        <v>54800</v>
      </c>
      <c r="H76" s="40">
        <v>41124.99</v>
      </c>
      <c r="I76" s="41">
        <f t="shared" si="3"/>
        <v>176136.71</v>
      </c>
    </row>
    <row r="77" spans="2:9" ht="31.5" x14ac:dyDescent="0.25">
      <c r="B77" s="39" t="s">
        <v>313</v>
      </c>
      <c r="C77" s="27" t="s">
        <v>118</v>
      </c>
      <c r="D77" s="27" t="s">
        <v>112</v>
      </c>
      <c r="E77" s="53" t="s">
        <v>117</v>
      </c>
      <c r="F77" s="49">
        <v>70353.539999999994</v>
      </c>
      <c r="G77" s="40">
        <v>45564.490000000005</v>
      </c>
      <c r="H77" s="40">
        <v>23285.42</v>
      </c>
      <c r="I77" s="41">
        <f t="shared" si="3"/>
        <v>139203.45000000001</v>
      </c>
    </row>
    <row r="78" spans="2:9" ht="31.5" x14ac:dyDescent="0.25">
      <c r="B78" s="39" t="s">
        <v>311</v>
      </c>
      <c r="C78" s="27" t="s">
        <v>111</v>
      </c>
      <c r="D78" s="27" t="s">
        <v>83</v>
      </c>
      <c r="E78" s="53" t="s">
        <v>110</v>
      </c>
      <c r="F78" s="49">
        <v>10000</v>
      </c>
      <c r="G78" s="40">
        <v>70763.17</v>
      </c>
      <c r="H78" s="40">
        <v>41345.74</v>
      </c>
      <c r="I78" s="41">
        <f t="shared" si="3"/>
        <v>122108.91</v>
      </c>
    </row>
    <row r="79" spans="2:9" ht="31.5" x14ac:dyDescent="0.25">
      <c r="B79" s="39" t="s">
        <v>255</v>
      </c>
      <c r="C79" s="27" t="s">
        <v>12</v>
      </c>
      <c r="D79" s="27" t="s">
        <v>2</v>
      </c>
      <c r="E79" s="53" t="s">
        <v>11</v>
      </c>
      <c r="F79" s="49">
        <v>38091.360000000001</v>
      </c>
      <c r="G79" s="40">
        <v>37402.22</v>
      </c>
      <c r="H79" s="40">
        <v>40665.980000000003</v>
      </c>
      <c r="I79" s="41">
        <f t="shared" si="3"/>
        <v>116159.56</v>
      </c>
    </row>
    <row r="80" spans="2:9" ht="15.75" x14ac:dyDescent="0.25">
      <c r="B80" s="39" t="s">
        <v>298</v>
      </c>
      <c r="C80" s="27" t="s">
        <v>82</v>
      </c>
      <c r="D80" s="27" t="s">
        <v>80</v>
      </c>
      <c r="E80" s="53" t="s">
        <v>81</v>
      </c>
      <c r="F80" s="49">
        <v>61067.57</v>
      </c>
      <c r="G80" s="40">
        <v>50546.18</v>
      </c>
      <c r="H80" s="40">
        <v>2141.56</v>
      </c>
      <c r="I80" s="41">
        <f t="shared" si="3"/>
        <v>113755.31</v>
      </c>
    </row>
    <row r="81" spans="2:9" ht="31.5" x14ac:dyDescent="0.25">
      <c r="B81" s="39" t="s">
        <v>300</v>
      </c>
      <c r="C81" s="27" t="s">
        <v>87</v>
      </c>
      <c r="D81" s="27" t="s">
        <v>83</v>
      </c>
      <c r="E81" s="53" t="s">
        <v>86</v>
      </c>
      <c r="F81" s="49">
        <v>54169</v>
      </c>
      <c r="G81" s="40">
        <v>26310.09</v>
      </c>
      <c r="H81" s="40">
        <v>32155.089999999997</v>
      </c>
      <c r="I81" s="41">
        <f t="shared" si="3"/>
        <v>112634.18</v>
      </c>
    </row>
    <row r="82" spans="2:9" ht="15.75" x14ac:dyDescent="0.25">
      <c r="B82" s="39" t="s">
        <v>357</v>
      </c>
      <c r="C82" s="27" t="s">
        <v>216</v>
      </c>
      <c r="D82" s="27" t="s">
        <v>214</v>
      </c>
      <c r="E82" s="53" t="s">
        <v>215</v>
      </c>
      <c r="F82" s="49">
        <v>0</v>
      </c>
      <c r="G82" s="40">
        <v>0</v>
      </c>
      <c r="H82" s="40">
        <v>103388.98999999998</v>
      </c>
      <c r="I82" s="41">
        <f t="shared" si="3"/>
        <v>103388.98999999998</v>
      </c>
    </row>
    <row r="83" spans="2:9" ht="31.5" x14ac:dyDescent="0.25">
      <c r="B83" s="39" t="s">
        <v>275</v>
      </c>
      <c r="C83" s="27" t="s">
        <v>42</v>
      </c>
      <c r="D83" s="27" t="s">
        <v>2</v>
      </c>
      <c r="E83" s="53" t="s">
        <v>41</v>
      </c>
      <c r="F83" s="49">
        <v>101666.46999999999</v>
      </c>
      <c r="G83" s="40">
        <v>0</v>
      </c>
      <c r="H83" s="40">
        <v>0</v>
      </c>
      <c r="I83" s="41">
        <f t="shared" si="3"/>
        <v>101666.46999999999</v>
      </c>
    </row>
    <row r="84" spans="2:9" ht="15.75" x14ac:dyDescent="0.25">
      <c r="B84" s="39" t="s">
        <v>331</v>
      </c>
      <c r="C84" s="27" t="s">
        <v>157</v>
      </c>
      <c r="D84" s="27" t="s">
        <v>252</v>
      </c>
      <c r="E84" s="53" t="s">
        <v>156</v>
      </c>
      <c r="F84" s="49">
        <v>101622</v>
      </c>
      <c r="G84" s="40">
        <v>0</v>
      </c>
      <c r="H84" s="40">
        <v>0</v>
      </c>
      <c r="I84" s="41">
        <f t="shared" si="3"/>
        <v>101622</v>
      </c>
    </row>
    <row r="85" spans="2:9" ht="15.75" x14ac:dyDescent="0.25">
      <c r="B85" s="39" t="s">
        <v>354</v>
      </c>
      <c r="C85" s="27" t="s">
        <v>208</v>
      </c>
      <c r="D85" s="27" t="s">
        <v>198</v>
      </c>
      <c r="E85" s="53" t="s">
        <v>207</v>
      </c>
      <c r="F85" s="49">
        <v>70523</v>
      </c>
      <c r="G85" s="40">
        <v>0</v>
      </c>
      <c r="H85" s="40">
        <v>20244.169999999998</v>
      </c>
      <c r="I85" s="41">
        <f t="shared" si="3"/>
        <v>90767.17</v>
      </c>
    </row>
    <row r="86" spans="2:9" ht="31.5" x14ac:dyDescent="0.25">
      <c r="B86" s="39" t="s">
        <v>267</v>
      </c>
      <c r="C86" s="27" t="s">
        <v>26</v>
      </c>
      <c r="D86" s="27" t="s">
        <v>2</v>
      </c>
      <c r="E86" s="53" t="s">
        <v>25</v>
      </c>
      <c r="F86" s="49">
        <v>0</v>
      </c>
      <c r="G86" s="40">
        <v>22282.87</v>
      </c>
      <c r="H86" s="40">
        <v>65269.56</v>
      </c>
      <c r="I86" s="41">
        <f t="shared" si="3"/>
        <v>87552.43</v>
      </c>
    </row>
    <row r="87" spans="2:9" ht="15.75" x14ac:dyDescent="0.25">
      <c r="B87" s="39" t="s">
        <v>353</v>
      </c>
      <c r="C87" s="27" t="s">
        <v>206</v>
      </c>
      <c r="D87" s="27" t="s">
        <v>198</v>
      </c>
      <c r="E87" s="53" t="s">
        <v>205</v>
      </c>
      <c r="F87" s="49">
        <v>86671</v>
      </c>
      <c r="G87" s="40">
        <v>0</v>
      </c>
      <c r="H87" s="40">
        <v>0</v>
      </c>
      <c r="I87" s="41">
        <f t="shared" si="3"/>
        <v>86671</v>
      </c>
    </row>
    <row r="88" spans="2:9" ht="31.5" x14ac:dyDescent="0.25">
      <c r="B88" s="39" t="s">
        <v>262</v>
      </c>
      <c r="C88" s="27" t="s">
        <v>18</v>
      </c>
      <c r="D88" s="27" t="s">
        <v>2</v>
      </c>
      <c r="E88" s="53" t="s">
        <v>17</v>
      </c>
      <c r="F88" s="49">
        <v>26292.52</v>
      </c>
      <c r="G88" s="40">
        <v>29374.26</v>
      </c>
      <c r="H88" s="40">
        <v>28108.84</v>
      </c>
      <c r="I88" s="41">
        <f t="shared" si="3"/>
        <v>83775.62</v>
      </c>
    </row>
    <row r="89" spans="2:9" ht="15.75" x14ac:dyDescent="0.25">
      <c r="B89" s="39" t="s">
        <v>320</v>
      </c>
      <c r="C89" s="27" t="s">
        <v>134</v>
      </c>
      <c r="D89" s="27" t="s">
        <v>132</v>
      </c>
      <c r="E89" s="53" t="s">
        <v>133</v>
      </c>
      <c r="F89" s="49">
        <v>6189.16</v>
      </c>
      <c r="G89" s="40">
        <v>7071.1200000000017</v>
      </c>
      <c r="H89" s="40">
        <v>69058.409999999989</v>
      </c>
      <c r="I89" s="41">
        <f t="shared" si="3"/>
        <v>82318.689999999988</v>
      </c>
    </row>
    <row r="90" spans="2:9" ht="31.5" x14ac:dyDescent="0.25">
      <c r="B90" s="39" t="s">
        <v>288</v>
      </c>
      <c r="C90" s="27" t="s">
        <v>68</v>
      </c>
      <c r="D90" s="27" t="s">
        <v>2</v>
      </c>
      <c r="E90" s="53" t="s">
        <v>67</v>
      </c>
      <c r="F90" s="49">
        <v>28245.219999999994</v>
      </c>
      <c r="G90" s="40">
        <v>23372.859999999997</v>
      </c>
      <c r="H90" s="40">
        <v>25934.58</v>
      </c>
      <c r="I90" s="41">
        <f t="shared" si="3"/>
        <v>77552.659999999989</v>
      </c>
    </row>
    <row r="91" spans="2:9" ht="31.5" x14ac:dyDescent="0.25">
      <c r="B91" s="39" t="s">
        <v>259</v>
      </c>
      <c r="C91" s="27" t="s">
        <v>6</v>
      </c>
      <c r="D91" s="27" t="s">
        <v>2</v>
      </c>
      <c r="E91" s="53" t="s">
        <v>5</v>
      </c>
      <c r="F91" s="49">
        <v>0</v>
      </c>
      <c r="G91" s="40">
        <v>72933.06</v>
      </c>
      <c r="H91" s="40">
        <v>0</v>
      </c>
      <c r="I91" s="41">
        <f t="shared" si="3"/>
        <v>72933.06</v>
      </c>
    </row>
    <row r="92" spans="2:9" ht="31.5" x14ac:dyDescent="0.25">
      <c r="B92" s="39" t="s">
        <v>312</v>
      </c>
      <c r="C92" s="27" t="s">
        <v>114</v>
      </c>
      <c r="D92" s="27" t="s">
        <v>112</v>
      </c>
      <c r="E92" s="53" t="s">
        <v>113</v>
      </c>
      <c r="F92" s="49">
        <v>0</v>
      </c>
      <c r="G92" s="40">
        <v>25020</v>
      </c>
      <c r="H92" s="40">
        <v>42749.16</v>
      </c>
      <c r="I92" s="41">
        <f t="shared" si="3"/>
        <v>67769.16</v>
      </c>
    </row>
    <row r="93" spans="2:9" ht="31.5" x14ac:dyDescent="0.25">
      <c r="B93" s="39" t="s">
        <v>363</v>
      </c>
      <c r="C93" s="27" t="s">
        <v>231</v>
      </c>
      <c r="D93" s="27" t="s">
        <v>229</v>
      </c>
      <c r="E93" s="53" t="s">
        <v>230</v>
      </c>
      <c r="F93" s="49">
        <v>4032.66</v>
      </c>
      <c r="G93" s="40">
        <v>42988.89</v>
      </c>
      <c r="H93" s="40">
        <v>15757</v>
      </c>
      <c r="I93" s="41">
        <f t="shared" si="3"/>
        <v>62778.55</v>
      </c>
    </row>
    <row r="94" spans="2:9" ht="31.5" x14ac:dyDescent="0.25">
      <c r="B94" s="39" t="s">
        <v>268</v>
      </c>
      <c r="C94" s="27" t="s">
        <v>28</v>
      </c>
      <c r="D94" s="27" t="s">
        <v>2</v>
      </c>
      <c r="E94" s="53" t="s">
        <v>27</v>
      </c>
      <c r="F94" s="49">
        <v>18936.770000000004</v>
      </c>
      <c r="G94" s="40">
        <v>20856.2</v>
      </c>
      <c r="H94" s="40">
        <v>21511.22</v>
      </c>
      <c r="I94" s="41">
        <f t="shared" si="3"/>
        <v>61304.19</v>
      </c>
    </row>
    <row r="95" spans="2:9" ht="15.75" x14ac:dyDescent="0.25">
      <c r="B95" s="39" t="s">
        <v>306</v>
      </c>
      <c r="C95" s="27" t="s">
        <v>99</v>
      </c>
      <c r="D95" s="27" t="s">
        <v>83</v>
      </c>
      <c r="E95" s="53" t="s">
        <v>98</v>
      </c>
      <c r="F95" s="49">
        <v>23800</v>
      </c>
      <c r="G95" s="40">
        <v>32052.2</v>
      </c>
      <c r="H95" s="40">
        <v>2600</v>
      </c>
      <c r="I95" s="41">
        <f t="shared" si="3"/>
        <v>58452.2</v>
      </c>
    </row>
    <row r="96" spans="2:9" ht="15.75" x14ac:dyDescent="0.25">
      <c r="B96" s="39" t="s">
        <v>309</v>
      </c>
      <c r="C96" s="27" t="s">
        <v>105</v>
      </c>
      <c r="D96" s="27" t="s">
        <v>83</v>
      </c>
      <c r="E96" s="53" t="s">
        <v>104</v>
      </c>
      <c r="F96" s="49">
        <v>15148.83</v>
      </c>
      <c r="G96" s="40">
        <v>16767.97</v>
      </c>
      <c r="H96" s="40">
        <v>25669.880000000005</v>
      </c>
      <c r="I96" s="41">
        <f t="shared" si="3"/>
        <v>57586.680000000008</v>
      </c>
    </row>
    <row r="97" spans="2:9" ht="15.75" x14ac:dyDescent="0.25">
      <c r="B97" s="39" t="s">
        <v>351</v>
      </c>
      <c r="C97" s="27" t="s">
        <v>202</v>
      </c>
      <c r="D97" s="27" t="s">
        <v>198</v>
      </c>
      <c r="E97" s="53" t="s">
        <v>201</v>
      </c>
      <c r="F97" s="49">
        <v>12108.74</v>
      </c>
      <c r="G97" s="40">
        <v>2053.9</v>
      </c>
      <c r="H97" s="40">
        <v>36781.89</v>
      </c>
      <c r="I97" s="41">
        <f t="shared" si="3"/>
        <v>50944.53</v>
      </c>
    </row>
    <row r="98" spans="2:9" ht="31.5" x14ac:dyDescent="0.25">
      <c r="B98" s="39" t="s">
        <v>272</v>
      </c>
      <c r="C98" s="27" t="s">
        <v>36</v>
      </c>
      <c r="D98" s="27" t="s">
        <v>2</v>
      </c>
      <c r="E98" s="53" t="s">
        <v>35</v>
      </c>
      <c r="F98" s="49">
        <v>13055.39</v>
      </c>
      <c r="G98" s="40">
        <v>14049.37</v>
      </c>
      <c r="H98" s="40">
        <v>23564.530000000002</v>
      </c>
      <c r="I98" s="41">
        <f t="shared" si="3"/>
        <v>50669.290000000008</v>
      </c>
    </row>
    <row r="99" spans="2:9" ht="15.75" x14ac:dyDescent="0.25">
      <c r="B99" s="39" t="s">
        <v>325</v>
      </c>
      <c r="C99" s="27" t="s">
        <v>145</v>
      </c>
      <c r="D99" s="27" t="s">
        <v>252</v>
      </c>
      <c r="E99" s="53" t="s">
        <v>144</v>
      </c>
      <c r="F99" s="49">
        <v>49054.32</v>
      </c>
      <c r="G99" s="40">
        <v>0</v>
      </c>
      <c r="H99" s="40">
        <v>0</v>
      </c>
      <c r="I99" s="41">
        <f t="shared" si="3"/>
        <v>49054.32</v>
      </c>
    </row>
    <row r="100" spans="2:9" ht="31.5" x14ac:dyDescent="0.25">
      <c r="B100" s="39" t="s">
        <v>257</v>
      </c>
      <c r="C100" s="27" t="s">
        <v>16</v>
      </c>
      <c r="D100" s="27" t="s">
        <v>2</v>
      </c>
      <c r="E100" s="53" t="s">
        <v>15</v>
      </c>
      <c r="F100" s="49">
        <v>20000</v>
      </c>
      <c r="G100" s="40">
        <v>10000</v>
      </c>
      <c r="H100" s="40">
        <v>19002</v>
      </c>
      <c r="I100" s="41">
        <f t="shared" si="3"/>
        <v>49002</v>
      </c>
    </row>
    <row r="101" spans="2:9" ht="15.75" x14ac:dyDescent="0.25">
      <c r="B101" s="39" t="s">
        <v>297</v>
      </c>
      <c r="C101" s="27" t="s">
        <v>79</v>
      </c>
      <c r="D101" s="27" t="s">
        <v>77</v>
      </c>
      <c r="E101" s="53" t="s">
        <v>78</v>
      </c>
      <c r="F101" s="49">
        <v>0</v>
      </c>
      <c r="G101" s="40">
        <v>0</v>
      </c>
      <c r="H101" s="40">
        <v>44716</v>
      </c>
      <c r="I101" s="41">
        <f t="shared" si="3"/>
        <v>44716</v>
      </c>
    </row>
    <row r="102" spans="2:9" ht="15.75" x14ac:dyDescent="0.25">
      <c r="B102" s="39" t="s">
        <v>304</v>
      </c>
      <c r="C102" s="27" t="s">
        <v>95</v>
      </c>
      <c r="D102" s="27" t="s">
        <v>83</v>
      </c>
      <c r="E102" s="53" t="s">
        <v>94</v>
      </c>
      <c r="F102" s="49">
        <v>6281.61</v>
      </c>
      <c r="G102" s="40">
        <v>24489.4</v>
      </c>
      <c r="H102" s="40">
        <v>3102.84</v>
      </c>
      <c r="I102" s="41">
        <f t="shared" si="3"/>
        <v>33873.850000000006</v>
      </c>
    </row>
    <row r="103" spans="2:9" ht="31.5" x14ac:dyDescent="0.25">
      <c r="B103" s="39" t="s">
        <v>281</v>
      </c>
      <c r="C103" s="27" t="s">
        <v>54</v>
      </c>
      <c r="D103" s="27" t="s">
        <v>2</v>
      </c>
      <c r="E103" s="53" t="s">
        <v>53</v>
      </c>
      <c r="F103" s="49">
        <v>27984</v>
      </c>
      <c r="G103" s="40">
        <v>977</v>
      </c>
      <c r="H103" s="40">
        <v>0</v>
      </c>
      <c r="I103" s="41">
        <f t="shared" ref="I103:I119" si="4">F103+G103+H103</f>
        <v>28961</v>
      </c>
    </row>
    <row r="104" spans="2:9" ht="31.5" x14ac:dyDescent="0.25">
      <c r="B104" s="39" t="s">
        <v>269</v>
      </c>
      <c r="C104" s="27" t="s">
        <v>30</v>
      </c>
      <c r="D104" s="27" t="s">
        <v>2</v>
      </c>
      <c r="E104" s="53" t="s">
        <v>29</v>
      </c>
      <c r="F104" s="49">
        <v>0</v>
      </c>
      <c r="G104" s="40">
        <v>28599.120000000006</v>
      </c>
      <c r="H104" s="40">
        <v>1</v>
      </c>
      <c r="I104" s="41">
        <f t="shared" si="4"/>
        <v>28600.120000000006</v>
      </c>
    </row>
    <row r="105" spans="2:9" ht="15.75" x14ac:dyDescent="0.25">
      <c r="B105" s="39" t="s">
        <v>337</v>
      </c>
      <c r="C105" s="27" t="s">
        <v>171</v>
      </c>
      <c r="D105" s="27" t="s">
        <v>169</v>
      </c>
      <c r="E105" s="53" t="s">
        <v>170</v>
      </c>
      <c r="F105" s="49">
        <v>23459</v>
      </c>
      <c r="G105" s="40">
        <v>0</v>
      </c>
      <c r="H105" s="40">
        <v>0</v>
      </c>
      <c r="I105" s="41">
        <f t="shared" si="4"/>
        <v>23459</v>
      </c>
    </row>
    <row r="106" spans="2:9" ht="15.75" x14ac:dyDescent="0.25">
      <c r="B106" s="39" t="s">
        <v>352</v>
      </c>
      <c r="C106" s="27" t="s">
        <v>204</v>
      </c>
      <c r="D106" s="27" t="s">
        <v>198</v>
      </c>
      <c r="E106" s="53" t="s">
        <v>203</v>
      </c>
      <c r="F106" s="49">
        <v>23000</v>
      </c>
      <c r="G106" s="40">
        <v>0</v>
      </c>
      <c r="H106" s="40">
        <v>0</v>
      </c>
      <c r="I106" s="41">
        <f t="shared" si="4"/>
        <v>23000</v>
      </c>
    </row>
    <row r="107" spans="2:9" ht="31.5" x14ac:dyDescent="0.25">
      <c r="B107" s="39" t="s">
        <v>350</v>
      </c>
      <c r="C107" s="27" t="s">
        <v>200</v>
      </c>
      <c r="D107" s="27" t="s">
        <v>198</v>
      </c>
      <c r="E107" s="53" t="s">
        <v>199</v>
      </c>
      <c r="F107" s="49">
        <v>17550.38</v>
      </c>
      <c r="G107" s="40">
        <v>5273.52</v>
      </c>
      <c r="H107" s="40">
        <v>0</v>
      </c>
      <c r="I107" s="41">
        <f t="shared" si="4"/>
        <v>22823.9</v>
      </c>
    </row>
    <row r="108" spans="2:9" ht="31.5" x14ac:dyDescent="0.25">
      <c r="B108" s="39" t="s">
        <v>323</v>
      </c>
      <c r="C108" s="27" t="s">
        <v>140</v>
      </c>
      <c r="D108" s="27" t="s">
        <v>132</v>
      </c>
      <c r="E108" s="53" t="s">
        <v>139</v>
      </c>
      <c r="F108" s="49">
        <v>8000</v>
      </c>
      <c r="G108" s="40">
        <v>9118</v>
      </c>
      <c r="H108" s="40">
        <v>5570</v>
      </c>
      <c r="I108" s="41">
        <f t="shared" si="4"/>
        <v>22688</v>
      </c>
    </row>
    <row r="109" spans="2:9" ht="15.75" x14ac:dyDescent="0.25">
      <c r="B109" s="39" t="s">
        <v>302</v>
      </c>
      <c r="C109" s="27" t="s">
        <v>91</v>
      </c>
      <c r="D109" s="27" t="s">
        <v>83</v>
      </c>
      <c r="E109" s="53" t="s">
        <v>90</v>
      </c>
      <c r="F109" s="49">
        <v>17716.87</v>
      </c>
      <c r="G109" s="40">
        <v>0</v>
      </c>
      <c r="H109" s="40">
        <v>0</v>
      </c>
      <c r="I109" s="41">
        <f t="shared" si="4"/>
        <v>17716.87</v>
      </c>
    </row>
    <row r="110" spans="2:9" ht="15.75" x14ac:dyDescent="0.25">
      <c r="B110" s="39" t="s">
        <v>308</v>
      </c>
      <c r="C110" s="27" t="s">
        <v>103</v>
      </c>
      <c r="D110" s="27" t="s">
        <v>83</v>
      </c>
      <c r="E110" s="53" t="s">
        <v>102</v>
      </c>
      <c r="F110" s="49">
        <v>6386.67</v>
      </c>
      <c r="G110" s="40">
        <v>4436.7700000000004</v>
      </c>
      <c r="H110" s="40">
        <v>0</v>
      </c>
      <c r="I110" s="41">
        <f t="shared" si="4"/>
        <v>10823.44</v>
      </c>
    </row>
    <row r="111" spans="2:9" ht="31.5" x14ac:dyDescent="0.25">
      <c r="B111" s="39" t="s">
        <v>310</v>
      </c>
      <c r="C111" s="27" t="s">
        <v>107</v>
      </c>
      <c r="D111" s="27" t="s">
        <v>83</v>
      </c>
      <c r="E111" s="53" t="s">
        <v>106</v>
      </c>
      <c r="F111" s="49">
        <v>10313.869999999999</v>
      </c>
      <c r="G111" s="40">
        <v>0</v>
      </c>
      <c r="H111" s="40">
        <v>0</v>
      </c>
      <c r="I111" s="41">
        <f t="shared" si="4"/>
        <v>10313.869999999999</v>
      </c>
    </row>
    <row r="112" spans="2:9" ht="31.5" x14ac:dyDescent="0.25">
      <c r="B112" s="39" t="s">
        <v>303</v>
      </c>
      <c r="C112" s="27" t="s">
        <v>93</v>
      </c>
      <c r="D112" s="27" t="s">
        <v>83</v>
      </c>
      <c r="E112" s="53" t="s">
        <v>92</v>
      </c>
      <c r="F112" s="49">
        <v>3999.96</v>
      </c>
      <c r="G112" s="40">
        <v>4605.2299999999996</v>
      </c>
      <c r="H112" s="40">
        <v>7</v>
      </c>
      <c r="I112" s="41">
        <f t="shared" si="4"/>
        <v>8612.1899999999987</v>
      </c>
    </row>
    <row r="113" spans="2:9" ht="31.5" x14ac:dyDescent="0.25">
      <c r="B113" s="39" t="s">
        <v>346</v>
      </c>
      <c r="C113" s="27" t="s">
        <v>191</v>
      </c>
      <c r="D113" s="27" t="s">
        <v>189</v>
      </c>
      <c r="E113" s="53" t="s">
        <v>190</v>
      </c>
      <c r="F113" s="49">
        <v>4862.32</v>
      </c>
      <c r="G113" s="40">
        <v>0</v>
      </c>
      <c r="H113" s="40">
        <v>0</v>
      </c>
      <c r="I113" s="41">
        <f t="shared" si="4"/>
        <v>4862.32</v>
      </c>
    </row>
    <row r="114" spans="2:9" ht="15.75" x14ac:dyDescent="0.25">
      <c r="B114" s="39" t="s">
        <v>327</v>
      </c>
      <c r="C114" s="27" t="s">
        <v>149</v>
      </c>
      <c r="D114" s="27" t="s">
        <v>252</v>
      </c>
      <c r="E114" s="53" t="s">
        <v>148</v>
      </c>
      <c r="F114" s="49">
        <v>3963.33</v>
      </c>
      <c r="G114" s="40">
        <v>0</v>
      </c>
      <c r="H114" s="40">
        <v>0</v>
      </c>
      <c r="I114" s="41">
        <f t="shared" si="4"/>
        <v>3963.33</v>
      </c>
    </row>
    <row r="115" spans="2:9" ht="31.5" x14ac:dyDescent="0.25">
      <c r="B115" s="39" t="s">
        <v>279</v>
      </c>
      <c r="C115" s="27" t="s">
        <v>50</v>
      </c>
      <c r="D115" s="27" t="s">
        <v>2</v>
      </c>
      <c r="E115" s="53" t="s">
        <v>49</v>
      </c>
      <c r="F115" s="49">
        <v>2969.08</v>
      </c>
      <c r="G115" s="40">
        <v>0</v>
      </c>
      <c r="H115" s="40">
        <v>0</v>
      </c>
      <c r="I115" s="41">
        <f t="shared" si="4"/>
        <v>2969.08</v>
      </c>
    </row>
    <row r="116" spans="2:9" ht="31.5" x14ac:dyDescent="0.25">
      <c r="B116" s="39" t="s">
        <v>282</v>
      </c>
      <c r="C116" s="27" t="s">
        <v>56</v>
      </c>
      <c r="D116" s="27" t="s">
        <v>2</v>
      </c>
      <c r="E116" s="53" t="s">
        <v>55</v>
      </c>
      <c r="F116" s="49">
        <v>2811.62</v>
      </c>
      <c r="G116" s="40">
        <v>0</v>
      </c>
      <c r="H116" s="40">
        <v>0</v>
      </c>
      <c r="I116" s="41">
        <f t="shared" si="4"/>
        <v>2811.62</v>
      </c>
    </row>
    <row r="117" spans="2:9" ht="15.75" x14ac:dyDescent="0.25">
      <c r="B117" s="39" t="s">
        <v>301</v>
      </c>
      <c r="C117" s="27" t="s">
        <v>89</v>
      </c>
      <c r="D117" s="27" t="s">
        <v>83</v>
      </c>
      <c r="E117" s="53" t="s">
        <v>88</v>
      </c>
      <c r="F117" s="49">
        <v>0</v>
      </c>
      <c r="G117" s="40">
        <v>894.18</v>
      </c>
      <c r="H117" s="40">
        <v>0</v>
      </c>
      <c r="I117" s="41">
        <f t="shared" si="4"/>
        <v>894.18</v>
      </c>
    </row>
    <row r="118" spans="2:9" ht="31.5" x14ac:dyDescent="0.25">
      <c r="B118" s="39" t="s">
        <v>284</v>
      </c>
      <c r="C118" s="27" t="s">
        <v>60</v>
      </c>
      <c r="D118" s="27" t="s">
        <v>2</v>
      </c>
      <c r="E118" s="53" t="s">
        <v>59</v>
      </c>
      <c r="F118" s="49">
        <v>250</v>
      </c>
      <c r="G118" s="40">
        <v>0</v>
      </c>
      <c r="H118" s="40">
        <v>0</v>
      </c>
      <c r="I118" s="41">
        <f t="shared" si="4"/>
        <v>250</v>
      </c>
    </row>
    <row r="119" spans="2:9" ht="32.25" thickBot="1" x14ac:dyDescent="0.3">
      <c r="B119" s="42" t="s">
        <v>258</v>
      </c>
      <c r="C119" s="43" t="s">
        <v>109</v>
      </c>
      <c r="D119" s="43" t="s">
        <v>83</v>
      </c>
      <c r="E119" s="54" t="s">
        <v>108</v>
      </c>
      <c r="F119" s="50">
        <v>0</v>
      </c>
      <c r="G119" s="44">
        <v>1</v>
      </c>
      <c r="H119" s="44">
        <v>0</v>
      </c>
      <c r="I119" s="45">
        <f t="shared" si="4"/>
        <v>1</v>
      </c>
    </row>
    <row r="137" ht="30.75" customHeight="1" x14ac:dyDescent="0.25"/>
  </sheetData>
  <autoFilter ref="B5:I119">
    <sortState ref="B6:I118">
      <sortCondition descending="1" ref="I5"/>
    </sortState>
  </autoFilter>
  <mergeCells count="2">
    <mergeCell ref="B2:H2"/>
    <mergeCell ref="B6:E6"/>
  </mergeCells>
  <pageMargins left="0.70866141732283472" right="0.70866141732283472" top="0.74803149606299213" bottom="0.74803149606299213" header="0.31496062992125984" footer="0.31496062992125984"/>
  <pageSetup paperSize="9"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9"/>
  <sheetViews>
    <sheetView workbookViewId="0">
      <selection activeCell="I16" sqref="I16"/>
    </sheetView>
  </sheetViews>
  <sheetFormatPr defaultRowHeight="15" x14ac:dyDescent="0.25"/>
  <cols>
    <col min="3" max="3" width="37.28515625" customWidth="1"/>
    <col min="6" max="7" width="17.28515625" bestFit="1" customWidth="1"/>
    <col min="8" max="8" width="16" bestFit="1" customWidth="1"/>
  </cols>
  <sheetData>
    <row r="2" spans="2:8" ht="15.75" x14ac:dyDescent="0.25">
      <c r="B2" s="61" t="s">
        <v>245</v>
      </c>
      <c r="C2" s="62"/>
      <c r="D2" s="62"/>
      <c r="E2" s="62"/>
      <c r="F2" s="62"/>
      <c r="G2" s="62"/>
      <c r="H2" s="63"/>
    </row>
    <row r="3" spans="2:8" ht="25.5" x14ac:dyDescent="0.25">
      <c r="B3" s="5"/>
      <c r="C3" s="6" t="s">
        <v>2</v>
      </c>
      <c r="D3" s="6"/>
      <c r="E3" s="6"/>
      <c r="F3" s="18">
        <v>163211.89000000001</v>
      </c>
      <c r="G3" s="18">
        <v>0</v>
      </c>
      <c r="H3" s="18">
        <v>2972.86</v>
      </c>
    </row>
    <row r="4" spans="2:8" x14ac:dyDescent="0.25">
      <c r="B4" s="7" t="s">
        <v>3</v>
      </c>
      <c r="C4" s="8" t="s">
        <v>4</v>
      </c>
      <c r="D4" s="8"/>
      <c r="E4" s="8"/>
      <c r="F4" s="17">
        <v>160000</v>
      </c>
      <c r="G4" s="17">
        <v>0</v>
      </c>
      <c r="H4" s="17">
        <v>0</v>
      </c>
    </row>
    <row r="5" spans="2:8" x14ac:dyDescent="0.25">
      <c r="B5" s="7" t="s">
        <v>33</v>
      </c>
      <c r="C5" s="8" t="s">
        <v>34</v>
      </c>
      <c r="D5" s="8"/>
      <c r="E5" s="8"/>
      <c r="F5" s="17">
        <v>0</v>
      </c>
      <c r="G5" s="17">
        <v>0</v>
      </c>
      <c r="H5" s="17">
        <v>2972.86</v>
      </c>
    </row>
    <row r="6" spans="2:8" x14ac:dyDescent="0.25">
      <c r="B6" s="7" t="s">
        <v>238</v>
      </c>
      <c r="C6" s="8" t="s">
        <v>239</v>
      </c>
      <c r="D6" s="8"/>
      <c r="E6" s="8"/>
      <c r="F6" s="17">
        <v>3211.89</v>
      </c>
      <c r="G6" s="17">
        <v>0</v>
      </c>
      <c r="H6" s="17">
        <v>0</v>
      </c>
    </row>
    <row r="7" spans="2:8" x14ac:dyDescent="0.25">
      <c r="B7" s="5"/>
      <c r="C7" s="6" t="s">
        <v>83</v>
      </c>
      <c r="D7" s="6"/>
      <c r="E7" s="6"/>
      <c r="F7" s="18">
        <v>1275252</v>
      </c>
      <c r="G7" s="18">
        <v>831165.75</v>
      </c>
      <c r="H7" s="18">
        <v>0</v>
      </c>
    </row>
    <row r="8" spans="2:8" ht="33.75" x14ac:dyDescent="0.25">
      <c r="B8" s="7" t="s">
        <v>84</v>
      </c>
      <c r="C8" s="8" t="s">
        <v>85</v>
      </c>
      <c r="D8" s="8"/>
      <c r="E8" s="8"/>
      <c r="F8" s="17">
        <v>0</v>
      </c>
      <c r="G8" s="17">
        <v>831165.75</v>
      </c>
      <c r="H8" s="17">
        <v>0</v>
      </c>
    </row>
    <row r="9" spans="2:8" ht="22.5" x14ac:dyDescent="0.25">
      <c r="B9" s="7" t="s">
        <v>240</v>
      </c>
      <c r="C9" s="8" t="s">
        <v>241</v>
      </c>
      <c r="D9" s="8"/>
      <c r="E9" s="8"/>
      <c r="F9" s="17">
        <v>1275252</v>
      </c>
      <c r="G9" s="17">
        <v>0</v>
      </c>
      <c r="H9" s="17">
        <v>0</v>
      </c>
    </row>
    <row r="10" spans="2:8" x14ac:dyDescent="0.25">
      <c r="B10" s="5"/>
      <c r="C10" s="6" t="s">
        <v>141</v>
      </c>
      <c r="D10" s="6"/>
      <c r="E10" s="6"/>
      <c r="F10" s="18">
        <v>2000</v>
      </c>
      <c r="G10" s="18">
        <v>0</v>
      </c>
      <c r="H10" s="18">
        <v>2500</v>
      </c>
    </row>
    <row r="11" spans="2:8" x14ac:dyDescent="0.25">
      <c r="B11" s="7" t="s">
        <v>142</v>
      </c>
      <c r="C11" s="8" t="s">
        <v>143</v>
      </c>
      <c r="D11" s="8"/>
      <c r="E11" s="8"/>
      <c r="F11" s="17">
        <v>2000</v>
      </c>
      <c r="G11" s="17">
        <v>0</v>
      </c>
      <c r="H11" s="17">
        <v>2500</v>
      </c>
    </row>
    <row r="12" spans="2:8" ht="15.75" x14ac:dyDescent="0.25">
      <c r="B12" s="9"/>
      <c r="C12" s="10" t="s">
        <v>244</v>
      </c>
      <c r="D12" s="10"/>
      <c r="E12" s="10"/>
      <c r="F12" s="19">
        <v>1440463.89</v>
      </c>
      <c r="G12" s="19">
        <v>831165.75</v>
      </c>
      <c r="H12" s="19">
        <v>5472.8600000000006</v>
      </c>
    </row>
    <row r="13" spans="2:8" x14ac:dyDescent="0.25">
      <c r="B13" s="5"/>
      <c r="C13" s="6" t="s">
        <v>211</v>
      </c>
      <c r="D13" s="6"/>
      <c r="E13" s="6"/>
      <c r="F13" s="18">
        <v>0</v>
      </c>
      <c r="G13" s="18">
        <v>45791.66</v>
      </c>
      <c r="H13" s="18">
        <v>0</v>
      </c>
    </row>
    <row r="14" spans="2:8" ht="22.5" x14ac:dyDescent="0.25">
      <c r="B14" s="7" t="s">
        <v>212</v>
      </c>
      <c r="C14" s="8" t="s">
        <v>213</v>
      </c>
      <c r="D14" s="8"/>
      <c r="E14" s="8"/>
      <c r="F14" s="17">
        <v>0</v>
      </c>
      <c r="G14" s="17">
        <v>45791.66</v>
      </c>
      <c r="H14" s="17">
        <v>0</v>
      </c>
    </row>
    <row r="15" spans="2:8" x14ac:dyDescent="0.25">
      <c r="B15" s="5"/>
      <c r="C15" s="6" t="s">
        <v>226</v>
      </c>
      <c r="D15" s="6"/>
      <c r="E15" s="6"/>
      <c r="F15" s="18">
        <v>0</v>
      </c>
      <c r="G15" s="18">
        <v>300000</v>
      </c>
      <c r="H15" s="18">
        <v>0</v>
      </c>
    </row>
    <row r="16" spans="2:8" ht="33.75" x14ac:dyDescent="0.25">
      <c r="B16" s="7" t="s">
        <v>227</v>
      </c>
      <c r="C16" s="8" t="s">
        <v>228</v>
      </c>
      <c r="D16" s="8"/>
      <c r="E16" s="8"/>
      <c r="F16" s="17">
        <v>0</v>
      </c>
      <c r="G16" s="17">
        <v>300000</v>
      </c>
      <c r="H16" s="17">
        <v>0</v>
      </c>
    </row>
    <row r="17" spans="2:8" ht="15.75" x14ac:dyDescent="0.25">
      <c r="B17" s="9"/>
      <c r="C17" s="10" t="s">
        <v>243</v>
      </c>
      <c r="D17" s="10"/>
      <c r="E17" s="10"/>
      <c r="F17" s="19">
        <v>0</v>
      </c>
      <c r="G17" s="19">
        <v>345791.66000000003</v>
      </c>
      <c r="H17" s="19">
        <v>0</v>
      </c>
    </row>
    <row r="18" spans="2:8" ht="18" x14ac:dyDescent="0.25">
      <c r="B18" s="11"/>
      <c r="C18" s="12" t="s">
        <v>242</v>
      </c>
      <c r="D18" s="12"/>
      <c r="E18" s="12"/>
      <c r="F18" s="20">
        <v>1440463.89</v>
      </c>
      <c r="G18" s="20">
        <v>1176957.4100000001</v>
      </c>
      <c r="H18" s="20">
        <v>5472.8600000000006</v>
      </c>
    </row>
    <row r="19" spans="2:8" ht="40.5" x14ac:dyDescent="0.25">
      <c r="B19" s="13"/>
      <c r="C19" s="14" t="s">
        <v>246</v>
      </c>
      <c r="D19" s="14"/>
      <c r="E19" s="14"/>
      <c r="F19" s="20">
        <v>113324645.39000002</v>
      </c>
      <c r="G19" s="20">
        <v>109231334.44000003</v>
      </c>
      <c r="H19" s="20">
        <v>85999100.499999985</v>
      </c>
    </row>
  </sheetData>
  <mergeCells count="1">
    <mergeCell ref="B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ДЕП Антонєнку 2015_2017</vt:lpstr>
      <vt:lpstr>Лист1</vt:lpstr>
      <vt:lpstr>'ДЕП Антонєнку 2015_2017'!Заголовки_для_друку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Stepchenko Lidiya</cp:lastModifiedBy>
  <cp:lastPrinted>2018-05-10T08:49:55Z</cp:lastPrinted>
  <dcterms:created xsi:type="dcterms:W3CDTF">2013-01-31T09:10:27Z</dcterms:created>
  <dcterms:modified xsi:type="dcterms:W3CDTF">2018-06-07T11:36:50Z</dcterms:modified>
</cp:coreProperties>
</file>