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3760" windowHeight="10650"/>
  </bookViews>
  <sheets>
    <sheet name="Лист1" sheetId="1" r:id="rId1"/>
  </sheets>
  <definedNames>
    <definedName name="_xlnm.Print_Area" localSheetId="0">Лист1!$A$1:$K$91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G81" i="1" l="1"/>
  <c r="G75" i="1"/>
  <c r="K67" i="1" l="1"/>
  <c r="J67" i="1"/>
  <c r="C15" i="1"/>
  <c r="C12" i="1"/>
  <c r="G85" i="1"/>
  <c r="D87" i="1" s="1"/>
  <c r="D86" i="1" s="1"/>
  <c r="G73" i="1" l="1"/>
  <c r="G71" i="1"/>
  <c r="G67" i="1"/>
  <c r="G39" i="1" l="1"/>
  <c r="G34" i="1"/>
  <c r="H88" i="1" l="1"/>
  <c r="H87" i="1"/>
  <c r="H86" i="1"/>
  <c r="K45" i="1" l="1"/>
  <c r="J45" i="1" l="1"/>
</calcChain>
</file>

<file path=xl/sharedStrings.xml><?xml version="1.0" encoding="utf-8"?>
<sst xmlns="http://schemas.openxmlformats.org/spreadsheetml/2006/main" count="180" uniqueCount="97">
  <si>
    <t>Оперативна ціль Стратегії розвитку міста Києва до 2025 року</t>
  </si>
  <si>
    <t>Завдання програми</t>
  </si>
  <si>
    <t>Заходи програми</t>
  </si>
  <si>
    <t>Виконавці заходу</t>
  </si>
  <si>
    <t>Джерела фінан-сування</t>
  </si>
  <si>
    <t>Обсяги фінансування (тис. грн)</t>
  </si>
  <si>
    <t>Очікуваний результат 
(результативні показники)</t>
  </si>
  <si>
    <t>Назва показника</t>
  </si>
  <si>
    <t>2024 рік</t>
  </si>
  <si>
    <t>Бюджет міста Києва</t>
  </si>
  <si>
    <t xml:space="preserve">Всього:     </t>
  </si>
  <si>
    <t>1. Показник затрат:</t>
  </si>
  <si>
    <t>2.Показник продукту:</t>
  </si>
  <si>
    <t>з них:</t>
  </si>
  <si>
    <t>жінок, осіб</t>
  </si>
  <si>
    <t>чоловіків, осіб</t>
  </si>
  <si>
    <t>3.Показник ефективності:</t>
  </si>
  <si>
    <t>2025 рік</t>
  </si>
  <si>
    <t>Зміни
 до міської цільової програми «Підтримка киян – Захисників та Захисниць України» на 2023 – 2025 роки, затвердженої рішенням Київської міської ради від 23 березня 2023 року № 6254/6295</t>
  </si>
  <si>
    <t>Внести до міської цільової програми  «Підтримка киян – Захисників та Захисниць України» на 2023 – 2025 роки, затвердженої рішенням Київської міської ради від 23 березня 2023 року № 6254/6295 такі зміни:</t>
  </si>
  <si>
    <t>Строки виконання заходу</t>
  </si>
  <si>
    <t>рішення Київської міської ради</t>
  </si>
  <si>
    <t>2024 рік:</t>
  </si>
  <si>
    <t>2. Показник продукту:</t>
  </si>
  <si>
    <t>3. Показник ефективності:</t>
  </si>
  <si>
    <t>4. Показник якості:</t>
  </si>
  <si>
    <t>від __________________     №__________</t>
  </si>
  <si>
    <t>2023 рік</t>
  </si>
  <si>
    <t>2025 рік:</t>
  </si>
  <si>
    <t>Обсяг фінансових ресурсів, тис. грн</t>
  </si>
  <si>
    <t>Київський міський голова</t>
  </si>
  <si>
    <t>Віталій КЛИЧКО</t>
  </si>
  <si>
    <t xml:space="preserve">1.10. Забезпечення надання:
щорічної матеріальної допомоги киянам - особам з інвалідністю I та II групи, які брали участь в антитерористичній операції, які брали (беруть) участь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членам сімей учасників антитерористичної операції, загиблих (померлих) внаслідок поранення, контузії чи каліцтва, одержаних під час участі у антитерористичній операції, киян - учасників антитерористичної операції, які перебувають у полоні або зникли безвісти (які навчаються за денною або дуальною формами здобуття освіти у закладах професійної (професійно-технічної), фахової передвищої та вищої освіти, до закінчення цих закладів освіти, але не довше ніж до досягнення ними 23 років), та киянам - членам сімей загиблих (померлих) Захисників та Захисниць України щомісячної адресної матеріальної допомоги непрацездатним батькам; дружинам (чоловікам) та повнолітнім дітям, які мають статус особи з інвалідністю I, II, III групи; малолітнім та неповнолітнім дітям, пасинкам, падчеркам загиблих (померлих) киян - Захисників і Захисниць України, учасників антитерористичної операції, загиблих (померлих) внаслідок поранення, контузії чи каліцтва, одержаних під час участі у антитерористичній операції, киян - учасників антитерористичної операції, які перебувають у полоні або зникли безвісти, та киянам, інвалідність яких пов'язана з військовою агресією Російської Федерації;
щомісячної адресної матеріальної допомоги киянам - учасникам антитерористичної операції, членам їх сімей, членам сімей учасників антитерористичної операції, загиблих (померлих) внаслідок поранення, контузії чи каліцтва, одержаних під час участі у антитерористичній операції, та киян - учасників антитерористичної операції, які перебувають у полоні або зникли безвісти, для покриття витрат на оплату ними житлово-комунальних послуг;
виплати матеріальної допомоги для покриття витрат на оплату житлово-комунальних послуг учасникам війни з числа киян - учасників антитерористичної операції, яким встановлено статус згідно з Законом України "Про статус ветеранів війни, гарантії їх соціального захисту", розмір середньомісячного сукупного доходу сім'ї яких у розрахунку на одну особу за попередні шість місяців перевищує величину доходу, який дає право на податкову соціальну пільгу у порядку, визначеному Кабінетом Міністрів України;
щорічної матеріальної допомоги членам сімей киян - Героїв Небесної Сотні та киянам - постраждалим учасникам Революції Гідності; щомісячної адресної матеріальної допомоги непрацездатним батькам, дружинам (чоловікам), неодруженим повнолітнім дітям, визначеним інвалідами з дитинства I та II груп або інвалідами I групи, неповнолітнім дітям, пасинкам, падчеркам киян - Героїв Небесної Сотні щомісячної адресної матеріальної допомоги членам сімей киян - Героїв Небесної Сотні та киянам - постраждалим учасникам Революції Гідності для покриття витрат на оплату житлово-комунальних послуг
</t>
  </si>
  <si>
    <t>2024 - 2025</t>
  </si>
  <si>
    <t>Департамент соціальної політики виконавчого органу Київської міської ради (Київської міської державної адміністрації), районні в місті Києві державні адміністрації</t>
  </si>
  <si>
    <t>Підвищення соціальної захищеності мешканців</t>
  </si>
  <si>
    <t>Підвищення ефективності функціонування системи соціальної допомоги</t>
  </si>
  <si>
    <t>1. Показник витрат, тис. грн:</t>
  </si>
  <si>
    <t xml:space="preserve"> </t>
  </si>
  <si>
    <t>Кількість одержувачів, осіб, з них:</t>
  </si>
  <si>
    <t>1. Кількість одержувачів щорічної матеріальної допомоги (особи з інвалідністю I та II групи), осіб</t>
  </si>
  <si>
    <t>2. Кількість одержувачів щорічної матеріальної допомоги (члени сімей загиблих (померлих)), осіб</t>
  </si>
  <si>
    <t>3. Кількість одержувачів щомісячної матеріальної допомоги (малолітні та неповнолітні пасинки, падчерки), осіб</t>
  </si>
  <si>
    <t>4. Кількість одержувачів щомісячної матеріальної допомоги (непрацездатні батьки, дружини (чоловіки) та повнолітні діти, які мають статус особи з інвалідністю I, II, III групи), осіб</t>
  </si>
  <si>
    <t>5. Кількість одержувачів щорічної матеріальної допомоги (постраждалі учасники Революції Гідності), осіб</t>
  </si>
  <si>
    <t>6. Кількість одержувачів щомісячної матеріальної допомоги для покриття витрат на оплату житлово-комунальних послуг, сімей</t>
  </si>
  <si>
    <t>Середній розмір допомоги, грн</t>
  </si>
  <si>
    <t>1) щорічна матеріальна допомога, тис. грн</t>
  </si>
  <si>
    <t>2) матеріальна допомога членам сімей, тис. грн</t>
  </si>
  <si>
    <t>3) щомісячна матеріальна допомога малолітнім та неповнолітнім дітям, пасинкам, падчеркам (щомісячна), тис. грн</t>
  </si>
  <si>
    <t>4) щомісячна матеріальна допомога непрацездатним батькам, дружинам (чоловікам), повнолітнім дітям, які мають статус особи з інвалідністю I, II, III групи, тис. грн</t>
  </si>
  <si>
    <t>5) матеріальна допомога (постраждалим учасникам Революції Гідності), тис. грн</t>
  </si>
  <si>
    <t>6) щомісячна матеріальна допомога для покриття витрат на оплату житлово-комунальних послуг, тис. грн</t>
  </si>
  <si>
    <t>Динаміка кількості одержувачів матеріальної допомоги, %</t>
  </si>
  <si>
    <t>Всього</t>
  </si>
  <si>
    <t>Обсяги фінансових ресурсів, необхідних для реалізації Програми</t>
  </si>
  <si>
    <t>тис. грн</t>
  </si>
  <si>
    <t>у тому числі за роками</t>
  </si>
  <si>
    <t>у тому числі за джерелами:</t>
  </si>
  <si>
    <t>державний бюджет</t>
  </si>
  <si>
    <t>бюджет міста Києва</t>
  </si>
  <si>
    <t>інші джерела</t>
  </si>
  <si>
    <t>Всього, тис. грн</t>
  </si>
  <si>
    <t>8.1</t>
  </si>
  <si>
    <t>8.2</t>
  </si>
  <si>
    <t>8.3</t>
  </si>
  <si>
    <t>ВСЬОГО</t>
  </si>
  <si>
    <t>тис. грн, в т.ч.</t>
  </si>
  <si>
    <t>кошти бюджету м. Києва</t>
  </si>
  <si>
    <t>РАЗОМ ПО ПРОГРАМІ:</t>
  </si>
  <si>
    <t>кошти інших джерел</t>
  </si>
  <si>
    <t xml:space="preserve">Додаток до </t>
  </si>
  <si>
    <t>1.6. Надання одноразової матеріальної допомоги киянам - членам сімей загиблих (померлих) Захисників та Захисниць України, які посмертно відзначені нагородою "Честь. Слава. Держава"</t>
  </si>
  <si>
    <t>Департамент соціальної та ветеранської політики виконавчого органу Київської міської ради (Київської міської державної адміністрації</t>
  </si>
  <si>
    <t>Кількість одержувачів, осіб</t>
  </si>
  <si>
    <t>1. Позицію 8 розділу 1 «Паспорт міської цільової програми «Підтримка киян - Захисників та Захисниць України» на 2023-2025 роки викласти в такій редакції:</t>
  </si>
  <si>
    <t>Всього:
1 796 963,8</t>
  </si>
  <si>
    <t xml:space="preserve">2025 рік: </t>
  </si>
  <si>
    <t>4.Показник якості:</t>
  </si>
  <si>
    <t>Департамент соціальної та ветеранської політики виконавчого органу Київської міської ради (Київської міської державної адміністрації)</t>
  </si>
  <si>
    <t xml:space="preserve">1.16. Забезпечення протезно-ортопедичними виробами підвищеної функціональності за новітніми технологіями киян-Захисників та Захисниць України у порядку встановленому виконавчим органом Київської міської ради (Київської міської державної адміністрації) 
</t>
  </si>
  <si>
    <t xml:space="preserve">1.15. Надання  матеріальної допомоги на часткову компенсацію переоблаштування автомобілів для осіб з інвалідністю внаслідок війни  І та ІІ групи з числа киян-Захисників та Захисниць України у порядку встановленому виконавчим органом Київської міської ради (Київської міської державної адміністрації) 
</t>
  </si>
  <si>
    <t xml:space="preserve">3. У розділі 1 "Забезпечення функціонування системи надання соціальних послуг киянам - Захисникам та Захисницям України" переліку завдань і заходів міської цільової програми «Підтримка киян - Захисників та Захисниць України» на 2023-2025 роки (Додаток 1) позиції 1.6 та 1.10 викласти в такій редакції:
</t>
  </si>
  <si>
    <t>2. У розділі IV. "Обґрунтування шляхів і засобів розв'язання проблеми, обсягів і джерел фінансування, строки виконання програми" таблицю "Обсяг і джерела фінансування міської цільової програми "Підтримка киян - Захисників та Захисниць України" на 2023 - 2025 роки викласти в такій редакції:</t>
  </si>
  <si>
    <t>Обсяг коштів, які пропонується залучити на виконання Програми</t>
  </si>
  <si>
    <t>Роки виконання Програми</t>
  </si>
  <si>
    <t>Усього витрат на виконання Програми</t>
  </si>
  <si>
    <t>Обсяг ресурсів, усього, у тому числі:</t>
  </si>
  <si>
    <t>Рівень виконання заходу, у % до запланованого</t>
  </si>
  <si>
    <t>Кількість осіб, забезпечених протезно-ортопедичними виробами</t>
  </si>
  <si>
    <t>Кількість осіб, забезпечених матеріальною допомогою на часткову компенсацію переоблаштування автомобілів</t>
  </si>
  <si>
    <t>“</t>
  </si>
  <si>
    <t>”</t>
  </si>
  <si>
    <t>Обсяг фінансових ресурсів, 
тис. грн.</t>
  </si>
  <si>
    <t xml:space="preserve">4. У розділі 1 "Забезпечення функціонування системи надання соціальних послуг киянам - Захисникам та Захисницям України" переліку завдань і заходів міської цільової програми «Підтримка киян - Захисників та Захисниць України» на 2023-2025 роки (Додаток 1) доповнити новими позиціями 1.15 та 1.16 такого змісту:
</t>
  </si>
  <si>
    <t>5. Позицію "Разом по Програмі" викласти в такій редакції:</t>
  </si>
  <si>
    <t>Середні витрати на одну особу, тис.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</si>
</sst>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₴_-;\-* #,##0.00\ _₴_-;_-* &quot;-&quot;??\ _₴_-;_-@_-"/>
    <numFmt numFmtId="165" formatCode="0.0"/>
    <numFmt numFmtId="166" formatCode="#,##0.0"/>
    <numFmt numFmtId="167" formatCode="#,##0.000"/>
    <numFmt numFmtId="168" formatCode="#,##0.0\ _₴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5" fillId="0" borderId="4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top"/>
    </xf>
    <xf numFmtId="167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top"/>
    </xf>
    <xf numFmtId="166" fontId="5" fillId="0" borderId="4" xfId="0" applyNumberFormat="1" applyFont="1" applyFill="1" applyBorder="1" applyAlignment="1">
      <alignment horizontal="center" vertical="top" wrapText="1"/>
    </xf>
    <xf numFmtId="166" fontId="12" fillId="0" borderId="4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right" vertical="top" wrapText="1"/>
    </xf>
    <xf numFmtId="166" fontId="6" fillId="0" borderId="4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 applyAlignment="1"/>
    <xf numFmtId="0" fontId="13" fillId="0" borderId="0" xfId="0" applyFont="1" applyFill="1" applyBorder="1" applyAlignment="1"/>
    <xf numFmtId="0" fontId="11" fillId="0" borderId="0" xfId="0" applyFont="1" applyFill="1"/>
    <xf numFmtId="166" fontId="7" fillId="0" borderId="0" xfId="0" applyNumberFormat="1" applyFont="1" applyFill="1"/>
    <xf numFmtId="168" fontId="12" fillId="0" borderId="4" xfId="0" applyNumberFormat="1" applyFont="1" applyFill="1" applyBorder="1" applyAlignment="1">
      <alignment horizontal="center" vertical="top" wrapText="1"/>
    </xf>
    <xf numFmtId="168" fontId="5" fillId="0" borderId="4" xfId="0" applyNumberFormat="1" applyFont="1" applyFill="1" applyBorder="1" applyAlignment="1">
      <alignment horizontal="center" vertical="top" wrapText="1"/>
    </xf>
    <xf numFmtId="168" fontId="5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top" wrapText="1"/>
    </xf>
    <xf numFmtId="166" fontId="6" fillId="0" borderId="4" xfId="0" applyNumberFormat="1" applyFont="1" applyBorder="1" applyAlignment="1">
      <alignment horizontal="left" vertical="top" wrapText="1"/>
    </xf>
    <xf numFmtId="166" fontId="6" fillId="0" borderId="4" xfId="0" applyNumberFormat="1" applyFont="1" applyBorder="1" applyAlignment="1">
      <alignment horizontal="center" vertical="top"/>
    </xf>
    <xf numFmtId="167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top"/>
    </xf>
    <xf numFmtId="166" fontId="6" fillId="0" borderId="4" xfId="0" applyNumberFormat="1" applyFont="1" applyBorder="1" applyAlignment="1">
      <alignment horizontal="center" vertical="top" wrapText="1"/>
    </xf>
    <xf numFmtId="0" fontId="6" fillId="0" borderId="4" xfId="0" applyFont="1" applyFill="1" applyBorder="1"/>
    <xf numFmtId="0" fontId="15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6" fillId="0" borderId="0" xfId="0" applyFont="1" applyFill="1" applyBorder="1"/>
    <xf numFmtId="166" fontId="6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6" fontId="5" fillId="0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right" vertical="top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166" fontId="12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166" fontId="6" fillId="0" borderId="0" xfId="0" applyNumberFormat="1" applyFont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165" fontId="6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top"/>
    </xf>
    <xf numFmtId="0" fontId="0" fillId="0" borderId="0" xfId="0" applyBorder="1" applyAlignment="1"/>
    <xf numFmtId="0" fontId="13" fillId="0" borderId="4" xfId="0" applyFont="1" applyFill="1" applyBorder="1" applyAlignment="1"/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68" fontId="15" fillId="0" borderId="4" xfId="0" applyNumberFormat="1" applyFont="1" applyBorder="1" applyAlignment="1">
      <alignment horizontal="center" vertical="center" wrapText="1"/>
    </xf>
    <xf numFmtId="168" fontId="15" fillId="0" borderId="5" xfId="0" applyNumberFormat="1" applyFont="1" applyBorder="1" applyAlignment="1">
      <alignment horizontal="center" vertical="center" wrapText="1"/>
    </xf>
    <xf numFmtId="168" fontId="15" fillId="0" borderId="7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10" fillId="0" borderId="0" xfId="0" applyFont="1" applyFill="1" applyAlignment="1"/>
    <xf numFmtId="166" fontId="6" fillId="0" borderId="4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15" fillId="0" borderId="8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/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topLeftCell="A70" zoomScale="70" zoomScaleNormal="70" zoomScaleSheetLayoutView="70" workbookViewId="0">
      <selection activeCell="H76" sqref="H76:K77"/>
    </sheetView>
  </sheetViews>
  <sheetFormatPr defaultColWidth="8.85546875" defaultRowHeight="17.25" x14ac:dyDescent="0.3"/>
  <cols>
    <col min="1" max="1" width="17.42578125" style="3" customWidth="1"/>
    <col min="2" max="2" width="15.42578125" style="3" customWidth="1"/>
    <col min="3" max="3" width="56.140625" style="3" customWidth="1"/>
    <col min="4" max="4" width="14.140625" style="3" customWidth="1"/>
    <col min="5" max="5" width="31.85546875" style="3" customWidth="1"/>
    <col min="6" max="7" width="15.5703125" style="3" customWidth="1"/>
    <col min="8" max="8" width="31.5703125" style="3" customWidth="1"/>
    <col min="9" max="9" width="13.5703125" style="3" customWidth="1"/>
    <col min="10" max="10" width="15.42578125" style="3" customWidth="1"/>
    <col min="11" max="11" width="17.28515625" style="3" customWidth="1"/>
    <col min="12" max="12" width="10" style="3" customWidth="1"/>
    <col min="13" max="13" width="13.42578125" style="3" bestFit="1" customWidth="1"/>
    <col min="14" max="14" width="12.85546875" style="3" bestFit="1" customWidth="1"/>
    <col min="15" max="16384" width="8.85546875" style="3"/>
  </cols>
  <sheetData>
    <row r="1" spans="1:12" ht="27" customHeight="1" x14ac:dyDescent="0.3">
      <c r="I1" s="107" t="s">
        <v>71</v>
      </c>
      <c r="J1" s="107"/>
      <c r="K1" s="107"/>
    </row>
    <row r="2" spans="1:12" x14ac:dyDescent="0.3">
      <c r="I2" s="107" t="s">
        <v>21</v>
      </c>
      <c r="J2" s="107"/>
      <c r="K2" s="107"/>
    </row>
    <row r="3" spans="1:12" x14ac:dyDescent="0.3">
      <c r="I3" s="107" t="s">
        <v>26</v>
      </c>
      <c r="J3" s="107"/>
      <c r="K3" s="107"/>
    </row>
    <row r="4" spans="1:12" x14ac:dyDescent="0.3">
      <c r="I4" s="4"/>
      <c r="J4" s="4"/>
      <c r="K4" s="4"/>
    </row>
    <row r="5" spans="1:12" ht="39" customHeight="1" x14ac:dyDescent="0.3">
      <c r="A5" s="108" t="s">
        <v>18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5"/>
    </row>
    <row r="6" spans="1:12" x14ac:dyDescent="0.3">
      <c r="A6" s="5"/>
      <c r="B6" s="5"/>
      <c r="C6" s="5"/>
      <c r="D6" s="5"/>
      <c r="E6" s="5"/>
      <c r="F6" s="5"/>
      <c r="G6" s="5"/>
      <c r="H6" s="5"/>
      <c r="I6" s="4"/>
      <c r="J6" s="4"/>
      <c r="K6" s="4"/>
      <c r="L6" s="5"/>
    </row>
    <row r="7" spans="1:12" ht="25.15" customHeight="1" x14ac:dyDescent="0.3">
      <c r="A7" s="109" t="s">
        <v>19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pans="1:12" x14ac:dyDescent="0.3">
      <c r="A8" s="109" t="s">
        <v>75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6"/>
    </row>
    <row r="9" spans="1:12" x14ac:dyDescent="0.3">
      <c r="A9" s="62" t="s">
        <v>91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6"/>
    </row>
    <row r="10" spans="1:12" x14ac:dyDescent="0.3">
      <c r="A10" s="111">
        <v>8</v>
      </c>
      <c r="B10" s="103" t="s">
        <v>55</v>
      </c>
      <c r="C10" s="103" t="s">
        <v>62</v>
      </c>
      <c r="D10" s="112" t="s">
        <v>57</v>
      </c>
      <c r="E10" s="113"/>
      <c r="F10" s="114"/>
      <c r="G10" s="7"/>
      <c r="H10" s="7"/>
      <c r="I10" s="7"/>
      <c r="J10" s="7"/>
      <c r="K10" s="7"/>
      <c r="L10" s="6"/>
    </row>
    <row r="11" spans="1:12" ht="87" customHeight="1" x14ac:dyDescent="0.3">
      <c r="A11" s="111"/>
      <c r="B11" s="103"/>
      <c r="C11" s="103" t="s">
        <v>56</v>
      </c>
      <c r="D11" s="1" t="s">
        <v>27</v>
      </c>
      <c r="E11" s="1" t="s">
        <v>8</v>
      </c>
      <c r="F11" s="1" t="s">
        <v>17</v>
      </c>
      <c r="G11" s="7"/>
      <c r="H11" s="7"/>
      <c r="I11" s="7"/>
      <c r="J11" s="7"/>
      <c r="K11" s="7"/>
      <c r="L11" s="6"/>
    </row>
    <row r="12" spans="1:12" x14ac:dyDescent="0.3">
      <c r="A12" s="8" t="s">
        <v>38</v>
      </c>
      <c r="B12" s="8" t="s">
        <v>54</v>
      </c>
      <c r="C12" s="38">
        <f>D12+E12+F12</f>
        <v>3267377.9</v>
      </c>
      <c r="D12" s="39">
        <v>123704.7</v>
      </c>
      <c r="E12" s="38">
        <v>1415524.4</v>
      </c>
      <c r="F12" s="38">
        <v>1728148.8</v>
      </c>
      <c r="H12" s="7"/>
      <c r="I12" s="9"/>
      <c r="J12" s="7"/>
      <c r="K12" s="7"/>
      <c r="L12" s="6"/>
    </row>
    <row r="13" spans="1:12" ht="35.25" customHeight="1" x14ac:dyDescent="0.3">
      <c r="A13" s="8" t="s">
        <v>38</v>
      </c>
      <c r="B13" s="8" t="s">
        <v>58</v>
      </c>
      <c r="C13" s="39" t="s">
        <v>38</v>
      </c>
      <c r="D13" s="39" t="s">
        <v>38</v>
      </c>
      <c r="E13" s="39" t="s">
        <v>38</v>
      </c>
      <c r="F13" s="39" t="s">
        <v>38</v>
      </c>
      <c r="G13" s="7"/>
      <c r="H13" s="7"/>
      <c r="I13" s="7"/>
      <c r="J13" s="7"/>
      <c r="K13" s="7"/>
      <c r="L13" s="6"/>
    </row>
    <row r="14" spans="1:12" ht="33" x14ac:dyDescent="0.3">
      <c r="A14" s="10" t="s">
        <v>63</v>
      </c>
      <c r="B14" s="8" t="s">
        <v>59</v>
      </c>
      <c r="C14" s="39" t="s">
        <v>38</v>
      </c>
      <c r="D14" s="39" t="s">
        <v>38</v>
      </c>
      <c r="E14" s="39" t="s">
        <v>38</v>
      </c>
      <c r="F14" s="39" t="s">
        <v>38</v>
      </c>
      <c r="G14" s="7"/>
      <c r="H14" s="7"/>
      <c r="I14" s="7"/>
      <c r="J14" s="7"/>
      <c r="K14" s="7"/>
      <c r="L14" s="6"/>
    </row>
    <row r="15" spans="1:12" ht="33" x14ac:dyDescent="0.3">
      <c r="A15" s="10" t="s">
        <v>64</v>
      </c>
      <c r="B15" s="8" t="s">
        <v>60</v>
      </c>
      <c r="C15" s="38">
        <f>D15+E15+F15</f>
        <v>3267377.9</v>
      </c>
      <c r="D15" s="39">
        <v>123704.7</v>
      </c>
      <c r="E15" s="38">
        <v>1415524.4</v>
      </c>
      <c r="F15" s="38">
        <v>1728148.8</v>
      </c>
      <c r="G15" s="7"/>
      <c r="H15" s="7"/>
      <c r="I15" s="7"/>
      <c r="J15" s="7"/>
      <c r="K15" s="7"/>
      <c r="L15" s="6"/>
    </row>
    <row r="16" spans="1:12" x14ac:dyDescent="0.3">
      <c r="A16" s="10" t="s">
        <v>65</v>
      </c>
      <c r="B16" s="8" t="s">
        <v>61</v>
      </c>
      <c r="C16" s="1" t="s">
        <v>38</v>
      </c>
      <c r="D16" s="1" t="s">
        <v>38</v>
      </c>
      <c r="E16" s="1" t="s">
        <v>38</v>
      </c>
      <c r="F16" s="1" t="s">
        <v>38</v>
      </c>
      <c r="G16" s="7"/>
      <c r="H16" s="7"/>
      <c r="I16" s="7"/>
      <c r="J16" s="7"/>
      <c r="K16" s="7"/>
      <c r="L16" s="6"/>
    </row>
    <row r="17" spans="1:12" x14ac:dyDescent="0.3">
      <c r="A17" s="58"/>
      <c r="B17" s="60"/>
      <c r="C17" s="61"/>
      <c r="D17" s="61"/>
      <c r="E17" s="61"/>
      <c r="F17" s="63" t="s">
        <v>92</v>
      </c>
      <c r="G17" s="57"/>
      <c r="H17" s="57"/>
      <c r="I17" s="57"/>
      <c r="J17" s="57"/>
      <c r="K17" s="57"/>
      <c r="L17" s="6"/>
    </row>
    <row r="18" spans="1:12" ht="33.75" customHeight="1" x14ac:dyDescent="0.3">
      <c r="A18" s="115" t="s">
        <v>83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6"/>
    </row>
    <row r="19" spans="1:12" ht="12.75" customHeight="1" x14ac:dyDescent="0.3">
      <c r="A19" s="62" t="s">
        <v>91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6"/>
    </row>
    <row r="20" spans="1:12" x14ac:dyDescent="0.3">
      <c r="A20" s="116" t="s">
        <v>56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6"/>
    </row>
    <row r="21" spans="1:12" ht="26.25" customHeight="1" x14ac:dyDescent="0.3">
      <c r="A21" s="92" t="s">
        <v>84</v>
      </c>
      <c r="B21" s="92"/>
      <c r="C21" s="92" t="s">
        <v>85</v>
      </c>
      <c r="D21" s="92"/>
      <c r="E21" s="92"/>
      <c r="F21" s="92"/>
      <c r="G21" s="92"/>
      <c r="H21" s="92"/>
      <c r="I21" s="92"/>
      <c r="J21" s="92"/>
      <c r="K21" s="92"/>
      <c r="L21" s="6"/>
    </row>
    <row r="22" spans="1:12" ht="27.75" customHeight="1" x14ac:dyDescent="0.3">
      <c r="A22" s="92"/>
      <c r="B22" s="92"/>
      <c r="C22" s="52">
        <v>2023</v>
      </c>
      <c r="D22" s="92">
        <v>2024</v>
      </c>
      <c r="E22" s="92"/>
      <c r="F22" s="92">
        <v>2025</v>
      </c>
      <c r="G22" s="92"/>
      <c r="H22" s="92"/>
      <c r="I22" s="92" t="s">
        <v>86</v>
      </c>
      <c r="J22" s="92"/>
      <c r="K22" s="92"/>
      <c r="L22" s="6"/>
    </row>
    <row r="23" spans="1:12" ht="35.25" customHeight="1" x14ac:dyDescent="0.3">
      <c r="A23" s="92" t="s">
        <v>87</v>
      </c>
      <c r="B23" s="92"/>
      <c r="C23" s="40">
        <v>123704.7</v>
      </c>
      <c r="D23" s="96">
        <v>1415524.4</v>
      </c>
      <c r="E23" s="97"/>
      <c r="F23" s="95">
        <v>1728148.8</v>
      </c>
      <c r="G23" s="95"/>
      <c r="H23" s="95"/>
      <c r="I23" s="95">
        <f>C23+D23+F23</f>
        <v>3267377.9</v>
      </c>
      <c r="J23" s="95"/>
      <c r="K23" s="95"/>
      <c r="L23" s="6"/>
    </row>
    <row r="24" spans="1:12" ht="24.75" customHeight="1" x14ac:dyDescent="0.3">
      <c r="A24" s="93" t="s">
        <v>60</v>
      </c>
      <c r="B24" s="94"/>
      <c r="C24" s="40">
        <v>123704.7</v>
      </c>
      <c r="D24" s="96">
        <v>1415524.4</v>
      </c>
      <c r="E24" s="97"/>
      <c r="F24" s="95">
        <v>1728148.8</v>
      </c>
      <c r="G24" s="95"/>
      <c r="H24" s="95"/>
      <c r="I24" s="95">
        <f>C24+D24+F24</f>
        <v>3267377.9</v>
      </c>
      <c r="J24" s="95"/>
      <c r="K24" s="95"/>
      <c r="L24" s="6"/>
    </row>
    <row r="25" spans="1:12" ht="25.5" customHeight="1" x14ac:dyDescent="0.3">
      <c r="A25" s="93" t="s">
        <v>70</v>
      </c>
      <c r="B25" s="94"/>
      <c r="C25" s="51"/>
      <c r="D25" s="92" t="s">
        <v>38</v>
      </c>
      <c r="E25" s="92"/>
      <c r="F25" s="92" t="s">
        <v>38</v>
      </c>
      <c r="G25" s="92"/>
      <c r="H25" s="92"/>
      <c r="I25" s="92" t="s">
        <v>38</v>
      </c>
      <c r="J25" s="92"/>
      <c r="K25" s="92"/>
      <c r="L25" s="6"/>
    </row>
    <row r="26" spans="1:12" ht="13.5" customHeight="1" x14ac:dyDescent="0.3">
      <c r="A26" s="64"/>
      <c r="B26" s="64"/>
      <c r="C26" s="65"/>
      <c r="D26" s="64"/>
      <c r="E26" s="64"/>
      <c r="F26" s="64"/>
      <c r="G26" s="64"/>
      <c r="H26" s="64"/>
      <c r="I26" s="64"/>
      <c r="J26" s="64"/>
      <c r="K26" s="63" t="s">
        <v>92</v>
      </c>
      <c r="L26" s="6"/>
    </row>
    <row r="27" spans="1:12" ht="41.45" customHeight="1" x14ac:dyDescent="0.3">
      <c r="A27" s="109" t="s">
        <v>82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6"/>
    </row>
    <row r="28" spans="1:12" ht="18.75" customHeight="1" x14ac:dyDescent="0.3">
      <c r="A28" s="62" t="s">
        <v>91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6"/>
    </row>
    <row r="29" spans="1:12" ht="45.75" customHeight="1" x14ac:dyDescent="0.3">
      <c r="A29" s="98" t="s">
        <v>0</v>
      </c>
      <c r="B29" s="98" t="s">
        <v>1</v>
      </c>
      <c r="C29" s="98" t="s">
        <v>2</v>
      </c>
      <c r="D29" s="98" t="s">
        <v>20</v>
      </c>
      <c r="E29" s="98" t="s">
        <v>3</v>
      </c>
      <c r="F29" s="98" t="s">
        <v>4</v>
      </c>
      <c r="G29" s="11" t="s">
        <v>5</v>
      </c>
      <c r="H29" s="103" t="s">
        <v>6</v>
      </c>
      <c r="I29" s="104"/>
      <c r="J29" s="104"/>
      <c r="K29" s="104"/>
      <c r="L29" s="6"/>
    </row>
    <row r="30" spans="1:12" ht="41.45" customHeight="1" x14ac:dyDescent="0.3">
      <c r="A30" s="98"/>
      <c r="B30" s="98"/>
      <c r="C30" s="98"/>
      <c r="D30" s="98"/>
      <c r="E30" s="98"/>
      <c r="F30" s="98"/>
      <c r="G30" s="11"/>
      <c r="H30" s="12" t="s">
        <v>7</v>
      </c>
      <c r="I30" s="12" t="s">
        <v>27</v>
      </c>
      <c r="J30" s="12" t="s">
        <v>8</v>
      </c>
      <c r="K30" s="12" t="s">
        <v>17</v>
      </c>
      <c r="L30" s="6"/>
    </row>
    <row r="31" spans="1:12" ht="28.5" customHeight="1" x14ac:dyDescent="0.3">
      <c r="A31" s="102" t="s">
        <v>35</v>
      </c>
      <c r="B31" s="127" t="s">
        <v>36</v>
      </c>
      <c r="C31" s="130" t="s">
        <v>72</v>
      </c>
      <c r="D31" s="98" t="s">
        <v>33</v>
      </c>
      <c r="E31" s="102" t="s">
        <v>73</v>
      </c>
      <c r="F31" s="102" t="s">
        <v>9</v>
      </c>
      <c r="G31" s="13" t="s">
        <v>10</v>
      </c>
      <c r="H31" s="102" t="s">
        <v>11</v>
      </c>
      <c r="I31" s="121"/>
      <c r="J31" s="121"/>
      <c r="K31" s="121"/>
      <c r="L31" s="6"/>
    </row>
    <row r="32" spans="1:12" ht="41.25" customHeight="1" x14ac:dyDescent="0.3">
      <c r="A32" s="102"/>
      <c r="B32" s="128"/>
      <c r="C32" s="131"/>
      <c r="D32" s="98"/>
      <c r="E32" s="102"/>
      <c r="F32" s="102"/>
      <c r="G32" s="66">
        <v>2500</v>
      </c>
      <c r="H32" s="14" t="s">
        <v>93</v>
      </c>
      <c r="I32" s="15">
        <v>250</v>
      </c>
      <c r="J32" s="15">
        <v>750</v>
      </c>
      <c r="K32" s="15">
        <v>1500</v>
      </c>
      <c r="L32" s="6"/>
    </row>
    <row r="33" spans="1:13" ht="21.75" customHeight="1" x14ac:dyDescent="0.3">
      <c r="A33" s="102"/>
      <c r="B33" s="128"/>
      <c r="C33" s="131"/>
      <c r="D33" s="98"/>
      <c r="E33" s="102"/>
      <c r="F33" s="102"/>
      <c r="G33" s="16" t="s">
        <v>27</v>
      </c>
      <c r="H33" s="122" t="s">
        <v>12</v>
      </c>
      <c r="I33" s="123"/>
      <c r="J33" s="123"/>
      <c r="K33" s="123"/>
      <c r="L33" s="6"/>
    </row>
    <row r="34" spans="1:13" ht="24.75" customHeight="1" x14ac:dyDescent="0.3">
      <c r="A34" s="102"/>
      <c r="B34" s="128"/>
      <c r="C34" s="131"/>
      <c r="D34" s="98"/>
      <c r="E34" s="102"/>
      <c r="F34" s="102"/>
      <c r="G34" s="124">
        <f>I32</f>
        <v>250</v>
      </c>
      <c r="H34" s="17" t="s">
        <v>74</v>
      </c>
      <c r="I34" s="18">
        <v>50</v>
      </c>
      <c r="J34" s="18">
        <v>150</v>
      </c>
      <c r="K34" s="18">
        <v>300</v>
      </c>
      <c r="L34" s="6"/>
    </row>
    <row r="35" spans="1:13" ht="16.5" customHeight="1" x14ac:dyDescent="0.3">
      <c r="A35" s="102"/>
      <c r="B35" s="128"/>
      <c r="C35" s="131"/>
      <c r="D35" s="98"/>
      <c r="E35" s="102"/>
      <c r="F35" s="102"/>
      <c r="G35" s="125"/>
      <c r="H35" s="19" t="s">
        <v>13</v>
      </c>
      <c r="I35" s="18"/>
      <c r="J35" s="18"/>
      <c r="K35" s="18"/>
      <c r="L35" s="6"/>
    </row>
    <row r="36" spans="1:13" ht="21.75" customHeight="1" x14ac:dyDescent="0.3">
      <c r="A36" s="102"/>
      <c r="B36" s="128"/>
      <c r="C36" s="131"/>
      <c r="D36" s="98"/>
      <c r="E36" s="102"/>
      <c r="F36" s="102"/>
      <c r="G36" s="125"/>
      <c r="H36" s="17" t="s">
        <v>14</v>
      </c>
      <c r="I36" s="18">
        <v>35</v>
      </c>
      <c r="J36" s="18">
        <v>105</v>
      </c>
      <c r="K36" s="18">
        <v>210</v>
      </c>
      <c r="L36" s="6"/>
    </row>
    <row r="37" spans="1:13" ht="23.25" customHeight="1" x14ac:dyDescent="0.3">
      <c r="A37" s="102"/>
      <c r="B37" s="128"/>
      <c r="C37" s="131"/>
      <c r="D37" s="98"/>
      <c r="E37" s="102"/>
      <c r="F37" s="102"/>
      <c r="G37" s="125"/>
      <c r="H37" s="17" t="s">
        <v>15</v>
      </c>
      <c r="I37" s="18">
        <v>15</v>
      </c>
      <c r="J37" s="18">
        <v>45</v>
      </c>
      <c r="K37" s="18">
        <v>90</v>
      </c>
      <c r="L37" s="6"/>
    </row>
    <row r="38" spans="1:13" ht="20.25" customHeight="1" x14ac:dyDescent="0.3">
      <c r="A38" s="102"/>
      <c r="B38" s="128"/>
      <c r="C38" s="131"/>
      <c r="D38" s="98"/>
      <c r="E38" s="102"/>
      <c r="F38" s="102"/>
      <c r="G38" s="20" t="s">
        <v>22</v>
      </c>
      <c r="H38" s="122" t="s">
        <v>16</v>
      </c>
      <c r="I38" s="123"/>
      <c r="J38" s="123"/>
      <c r="K38" s="123"/>
      <c r="L38" s="6"/>
    </row>
    <row r="39" spans="1:13" ht="41.25" customHeight="1" x14ac:dyDescent="0.3">
      <c r="A39" s="102"/>
      <c r="B39" s="128"/>
      <c r="C39" s="131"/>
      <c r="D39" s="98"/>
      <c r="E39" s="102"/>
      <c r="F39" s="102"/>
      <c r="G39" s="21">
        <f>J32</f>
        <v>750</v>
      </c>
      <c r="H39" s="17" t="s">
        <v>46</v>
      </c>
      <c r="I39" s="22">
        <v>5000</v>
      </c>
      <c r="J39" s="22">
        <v>5000</v>
      </c>
      <c r="K39" s="22">
        <v>5000</v>
      </c>
      <c r="L39" s="6"/>
    </row>
    <row r="40" spans="1:13" ht="25.5" customHeight="1" x14ac:dyDescent="0.3">
      <c r="A40" s="126"/>
      <c r="B40" s="128"/>
      <c r="C40" s="131"/>
      <c r="D40" s="98"/>
      <c r="E40" s="102"/>
      <c r="F40" s="102"/>
      <c r="G40" s="16" t="s">
        <v>28</v>
      </c>
      <c r="H40" s="23" t="s">
        <v>25</v>
      </c>
      <c r="I40" s="24" t="s">
        <v>38</v>
      </c>
      <c r="J40" s="24" t="s">
        <v>38</v>
      </c>
      <c r="K40" s="25" t="s">
        <v>38</v>
      </c>
      <c r="L40" s="6"/>
    </row>
    <row r="41" spans="1:13" ht="41.45" customHeight="1" x14ac:dyDescent="0.3">
      <c r="A41" s="126"/>
      <c r="B41" s="129"/>
      <c r="C41" s="132"/>
      <c r="D41" s="98"/>
      <c r="E41" s="102"/>
      <c r="F41" s="102"/>
      <c r="G41" s="15">
        <v>1500</v>
      </c>
      <c r="H41" s="53" t="s">
        <v>88</v>
      </c>
      <c r="I41" s="22">
        <v>100</v>
      </c>
      <c r="J41" s="26">
        <v>100</v>
      </c>
      <c r="K41" s="26">
        <v>100</v>
      </c>
      <c r="L41" s="6"/>
    </row>
    <row r="42" spans="1:13" ht="17.25" customHeight="1" x14ac:dyDescent="0.3">
      <c r="A42" s="102" t="s">
        <v>35</v>
      </c>
      <c r="B42" s="102" t="s">
        <v>36</v>
      </c>
      <c r="C42" s="102" t="s">
        <v>32</v>
      </c>
      <c r="D42" s="102" t="s">
        <v>33</v>
      </c>
      <c r="E42" s="102" t="s">
        <v>34</v>
      </c>
      <c r="F42" s="102" t="s">
        <v>9</v>
      </c>
      <c r="G42" s="120" t="s">
        <v>76</v>
      </c>
      <c r="H42" s="101" t="s">
        <v>37</v>
      </c>
      <c r="I42" s="101"/>
      <c r="J42" s="101"/>
      <c r="K42" s="101"/>
      <c r="L42" s="6"/>
    </row>
    <row r="43" spans="1:13" ht="41.45" customHeight="1" x14ac:dyDescent="0.3">
      <c r="A43" s="102"/>
      <c r="B43" s="102"/>
      <c r="C43" s="102"/>
      <c r="D43" s="102"/>
      <c r="E43" s="102"/>
      <c r="F43" s="102"/>
      <c r="G43" s="120"/>
      <c r="H43" s="54" t="s">
        <v>29</v>
      </c>
      <c r="I43" s="27" t="s">
        <v>38</v>
      </c>
      <c r="J43" s="27">
        <v>803763.5</v>
      </c>
      <c r="K43" s="27">
        <v>993200.3</v>
      </c>
      <c r="M43" s="37"/>
    </row>
    <row r="44" spans="1:13" x14ac:dyDescent="0.3">
      <c r="A44" s="102"/>
      <c r="B44" s="102"/>
      <c r="C44" s="102"/>
      <c r="D44" s="102"/>
      <c r="E44" s="102"/>
      <c r="F44" s="102"/>
      <c r="G44" s="120"/>
      <c r="H44" s="101" t="s">
        <v>23</v>
      </c>
      <c r="I44" s="101"/>
      <c r="J44" s="101"/>
      <c r="K44" s="101"/>
      <c r="L44" s="6"/>
    </row>
    <row r="45" spans="1:13" ht="41.45" customHeight="1" x14ac:dyDescent="0.3">
      <c r="A45" s="102"/>
      <c r="B45" s="102"/>
      <c r="C45" s="102"/>
      <c r="D45" s="102"/>
      <c r="E45" s="102"/>
      <c r="F45" s="102"/>
      <c r="G45" s="120"/>
      <c r="H45" s="54" t="s">
        <v>39</v>
      </c>
      <c r="I45" s="54" t="s">
        <v>38</v>
      </c>
      <c r="J45" s="1">
        <f>SUM(J46:J51)</f>
        <v>11707</v>
      </c>
      <c r="K45" s="1">
        <f>SUM(K46:K51)</f>
        <v>17318</v>
      </c>
      <c r="L45" s="6"/>
    </row>
    <row r="46" spans="1:13" ht="82.5" customHeight="1" x14ac:dyDescent="0.3">
      <c r="A46" s="102"/>
      <c r="B46" s="102"/>
      <c r="C46" s="102"/>
      <c r="D46" s="102"/>
      <c r="E46" s="102"/>
      <c r="F46" s="102"/>
      <c r="G46" s="120"/>
      <c r="H46" s="54" t="s">
        <v>40</v>
      </c>
      <c r="I46" s="54" t="s">
        <v>38</v>
      </c>
      <c r="J46" s="1">
        <v>4660</v>
      </c>
      <c r="K46" s="1">
        <v>6000</v>
      </c>
      <c r="L46" s="6"/>
    </row>
    <row r="47" spans="1:13" ht="70.5" customHeight="1" x14ac:dyDescent="0.3">
      <c r="A47" s="102"/>
      <c r="B47" s="102"/>
      <c r="C47" s="102"/>
      <c r="D47" s="102"/>
      <c r="E47" s="102"/>
      <c r="F47" s="102"/>
      <c r="G47" s="120"/>
      <c r="H47" s="54" t="s">
        <v>41</v>
      </c>
      <c r="I47" s="54" t="s">
        <v>38</v>
      </c>
      <c r="J47" s="1">
        <v>2407</v>
      </c>
      <c r="K47" s="1">
        <v>6530</v>
      </c>
      <c r="L47" s="6"/>
    </row>
    <row r="48" spans="1:13" ht="87" customHeight="1" x14ac:dyDescent="0.3">
      <c r="A48" s="102"/>
      <c r="B48" s="102"/>
      <c r="C48" s="102"/>
      <c r="D48" s="102"/>
      <c r="E48" s="102"/>
      <c r="F48" s="102"/>
      <c r="G48" s="120"/>
      <c r="H48" s="54" t="s">
        <v>42</v>
      </c>
      <c r="I48" s="54" t="s">
        <v>38</v>
      </c>
      <c r="J48" s="1">
        <v>1690</v>
      </c>
      <c r="K48" s="1">
        <v>1748</v>
      </c>
      <c r="L48" s="6"/>
    </row>
    <row r="49" spans="1:12" ht="122.25" customHeight="1" x14ac:dyDescent="0.3">
      <c r="A49" s="102"/>
      <c r="B49" s="102"/>
      <c r="C49" s="102"/>
      <c r="D49" s="102"/>
      <c r="E49" s="102"/>
      <c r="F49" s="102"/>
      <c r="G49" s="120"/>
      <c r="H49" s="54" t="s">
        <v>43</v>
      </c>
      <c r="I49" s="54" t="s">
        <v>38</v>
      </c>
      <c r="J49" s="1">
        <v>2050</v>
      </c>
      <c r="K49" s="1">
        <v>2220</v>
      </c>
      <c r="L49" s="6"/>
    </row>
    <row r="50" spans="1:12" ht="88.5" customHeight="1" x14ac:dyDescent="0.3">
      <c r="A50" s="102"/>
      <c r="B50" s="102"/>
      <c r="C50" s="102"/>
      <c r="D50" s="102"/>
      <c r="E50" s="102"/>
      <c r="F50" s="102"/>
      <c r="G50" s="120"/>
      <c r="H50" s="54" t="s">
        <v>44</v>
      </c>
      <c r="I50" s="54" t="s">
        <v>38</v>
      </c>
      <c r="J50" s="1">
        <v>590</v>
      </c>
      <c r="K50" s="1">
        <v>610</v>
      </c>
      <c r="L50" s="6"/>
    </row>
    <row r="51" spans="1:12" ht="87.75" customHeight="1" x14ac:dyDescent="0.3">
      <c r="A51" s="102"/>
      <c r="B51" s="102"/>
      <c r="C51" s="102"/>
      <c r="D51" s="102"/>
      <c r="E51" s="102"/>
      <c r="F51" s="102"/>
      <c r="G51" s="120"/>
      <c r="H51" s="54" t="s">
        <v>45</v>
      </c>
      <c r="I51" s="54" t="s">
        <v>38</v>
      </c>
      <c r="J51" s="1">
        <v>310</v>
      </c>
      <c r="K51" s="1">
        <v>210</v>
      </c>
      <c r="L51" s="6"/>
    </row>
    <row r="52" spans="1:12" x14ac:dyDescent="0.3">
      <c r="A52" s="102"/>
      <c r="B52" s="102"/>
      <c r="C52" s="102"/>
      <c r="D52" s="102"/>
      <c r="E52" s="102"/>
      <c r="F52" s="102"/>
      <c r="G52" s="120"/>
      <c r="H52" s="101" t="s">
        <v>24</v>
      </c>
      <c r="I52" s="101"/>
      <c r="J52" s="101"/>
      <c r="K52" s="101"/>
      <c r="L52" s="6"/>
    </row>
    <row r="53" spans="1:12" ht="41.45" customHeight="1" x14ac:dyDescent="0.3">
      <c r="A53" s="102"/>
      <c r="B53" s="102"/>
      <c r="C53" s="102"/>
      <c r="D53" s="102"/>
      <c r="E53" s="102"/>
      <c r="F53" s="102"/>
      <c r="G53" s="120"/>
      <c r="H53" s="54" t="s">
        <v>46</v>
      </c>
      <c r="I53" s="54" t="s">
        <v>38</v>
      </c>
      <c r="J53" s="2" t="s">
        <v>38</v>
      </c>
      <c r="K53" s="2" t="s">
        <v>38</v>
      </c>
      <c r="L53" s="6"/>
    </row>
    <row r="54" spans="1:12" ht="33.75" customHeight="1" x14ac:dyDescent="0.3">
      <c r="A54" s="102"/>
      <c r="B54" s="102"/>
      <c r="C54" s="102"/>
      <c r="D54" s="102"/>
      <c r="E54" s="102"/>
      <c r="F54" s="102"/>
      <c r="G54" s="120"/>
      <c r="H54" s="54" t="s">
        <v>47</v>
      </c>
      <c r="I54" s="54" t="s">
        <v>38</v>
      </c>
      <c r="J54" s="2">
        <v>23</v>
      </c>
      <c r="K54" s="2">
        <v>24</v>
      </c>
      <c r="L54" s="6"/>
    </row>
    <row r="55" spans="1:12" ht="35.25" customHeight="1" x14ac:dyDescent="0.3">
      <c r="A55" s="102"/>
      <c r="B55" s="102"/>
      <c r="C55" s="102"/>
      <c r="D55" s="102"/>
      <c r="E55" s="102"/>
      <c r="F55" s="102"/>
      <c r="G55" s="120"/>
      <c r="H55" s="54" t="s">
        <v>48</v>
      </c>
      <c r="I55" s="54" t="s">
        <v>38</v>
      </c>
      <c r="J55" s="2">
        <v>27.4</v>
      </c>
      <c r="K55" s="2">
        <v>28</v>
      </c>
      <c r="L55" s="6"/>
    </row>
    <row r="56" spans="1:12" ht="82.5" x14ac:dyDescent="0.3">
      <c r="A56" s="102"/>
      <c r="B56" s="102"/>
      <c r="C56" s="102"/>
      <c r="D56" s="102"/>
      <c r="E56" s="102"/>
      <c r="F56" s="102"/>
      <c r="G56" s="120"/>
      <c r="H56" s="54" t="s">
        <v>49</v>
      </c>
      <c r="I56" s="54" t="s">
        <v>38</v>
      </c>
      <c r="J56" s="2">
        <v>16</v>
      </c>
      <c r="K56" s="2">
        <v>16</v>
      </c>
      <c r="L56" s="6"/>
    </row>
    <row r="57" spans="1:12" ht="115.5" x14ac:dyDescent="0.3">
      <c r="A57" s="102"/>
      <c r="B57" s="102"/>
      <c r="C57" s="102"/>
      <c r="D57" s="102"/>
      <c r="E57" s="102"/>
      <c r="F57" s="102"/>
      <c r="G57" s="120"/>
      <c r="H57" s="54" t="s">
        <v>50</v>
      </c>
      <c r="I57" s="54" t="s">
        <v>38</v>
      </c>
      <c r="J57" s="2">
        <v>11.8</v>
      </c>
      <c r="K57" s="2">
        <v>11.8</v>
      </c>
      <c r="L57" s="6"/>
    </row>
    <row r="58" spans="1:12" ht="66" x14ac:dyDescent="0.3">
      <c r="A58" s="102"/>
      <c r="B58" s="102"/>
      <c r="C58" s="102"/>
      <c r="D58" s="102"/>
      <c r="E58" s="102"/>
      <c r="F58" s="102"/>
      <c r="G58" s="120"/>
      <c r="H58" s="54" t="s">
        <v>51</v>
      </c>
      <c r="I58" s="54" t="s">
        <v>38</v>
      </c>
      <c r="J58" s="2">
        <v>19.3</v>
      </c>
      <c r="K58" s="2">
        <v>21.2</v>
      </c>
      <c r="L58" s="6"/>
    </row>
    <row r="59" spans="1:12" ht="71.25" customHeight="1" x14ac:dyDescent="0.3">
      <c r="A59" s="102"/>
      <c r="B59" s="102"/>
      <c r="C59" s="102"/>
      <c r="D59" s="102"/>
      <c r="E59" s="102"/>
      <c r="F59" s="102"/>
      <c r="G59" s="1">
        <v>2024</v>
      </c>
      <c r="H59" s="54" t="s">
        <v>52</v>
      </c>
      <c r="I59" s="54" t="s">
        <v>38</v>
      </c>
      <c r="J59" s="2">
        <v>1.1000000000000001</v>
      </c>
      <c r="K59" s="2">
        <v>1.2</v>
      </c>
      <c r="L59" s="6"/>
    </row>
    <row r="60" spans="1:12" ht="24" customHeight="1" x14ac:dyDescent="0.3">
      <c r="A60" s="102"/>
      <c r="B60" s="102"/>
      <c r="C60" s="102"/>
      <c r="D60" s="102"/>
      <c r="E60" s="102"/>
      <c r="F60" s="102"/>
      <c r="G60" s="27">
        <v>803763.5</v>
      </c>
      <c r="H60" s="101" t="s">
        <v>25</v>
      </c>
      <c r="I60" s="101"/>
      <c r="J60" s="101"/>
      <c r="K60" s="101"/>
      <c r="L60" s="6"/>
    </row>
    <row r="61" spans="1:12" ht="20.25" customHeight="1" x14ac:dyDescent="0.3">
      <c r="A61" s="102"/>
      <c r="B61" s="102"/>
      <c r="C61" s="102"/>
      <c r="D61" s="102"/>
      <c r="E61" s="102"/>
      <c r="F61" s="102"/>
      <c r="G61" s="1">
        <v>2025</v>
      </c>
      <c r="H61" s="101" t="s">
        <v>53</v>
      </c>
      <c r="I61" s="118" t="s">
        <v>38</v>
      </c>
      <c r="J61" s="119">
        <v>100</v>
      </c>
      <c r="K61" s="119">
        <v>147.69999999999999</v>
      </c>
      <c r="L61" s="6"/>
    </row>
    <row r="62" spans="1:12" ht="35.25" customHeight="1" x14ac:dyDescent="0.3">
      <c r="A62" s="102"/>
      <c r="B62" s="102"/>
      <c r="C62" s="102"/>
      <c r="D62" s="102"/>
      <c r="E62" s="102"/>
      <c r="F62" s="102"/>
      <c r="G62" s="27">
        <v>993200.3</v>
      </c>
      <c r="H62" s="101"/>
      <c r="I62" s="118"/>
      <c r="J62" s="119"/>
      <c r="K62" s="119"/>
      <c r="L62" s="6"/>
    </row>
    <row r="63" spans="1:12" s="71" customFormat="1" ht="16.5" customHeight="1" x14ac:dyDescent="0.3">
      <c r="A63" s="62"/>
      <c r="B63" s="67"/>
      <c r="C63" s="67"/>
      <c r="D63" s="67"/>
      <c r="E63" s="67"/>
      <c r="F63" s="67"/>
      <c r="G63" s="68"/>
      <c r="H63" s="60"/>
      <c r="I63" s="61"/>
      <c r="J63" s="69"/>
      <c r="K63" s="63" t="s">
        <v>92</v>
      </c>
      <c r="L63" s="70"/>
    </row>
    <row r="64" spans="1:12" ht="37.5" customHeight="1" x14ac:dyDescent="0.3">
      <c r="A64" s="141" t="s">
        <v>94</v>
      </c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6"/>
    </row>
    <row r="65" spans="1:12" ht="14.25" customHeight="1" x14ac:dyDescent="0.3">
      <c r="A65" s="72" t="s">
        <v>91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6"/>
    </row>
    <row r="66" spans="1:12" ht="18.75" customHeight="1" x14ac:dyDescent="0.3">
      <c r="A66" s="133" t="s">
        <v>35</v>
      </c>
      <c r="B66" s="136" t="s">
        <v>36</v>
      </c>
      <c r="C66" s="91" t="s">
        <v>81</v>
      </c>
      <c r="D66" s="90" t="s">
        <v>33</v>
      </c>
      <c r="E66" s="91" t="s">
        <v>79</v>
      </c>
      <c r="F66" s="91" t="s">
        <v>9</v>
      </c>
      <c r="G66" s="41" t="s">
        <v>10</v>
      </c>
      <c r="H66" s="143" t="s">
        <v>11</v>
      </c>
      <c r="I66" s="144"/>
      <c r="J66" s="144"/>
      <c r="K66" s="144"/>
      <c r="L66" s="6"/>
    </row>
    <row r="67" spans="1:12" ht="34.5" customHeight="1" x14ac:dyDescent="0.3">
      <c r="A67" s="134"/>
      <c r="B67" s="137"/>
      <c r="C67" s="91"/>
      <c r="D67" s="90"/>
      <c r="E67" s="91"/>
      <c r="F67" s="91"/>
      <c r="G67" s="50">
        <f>I67+J67+K67</f>
        <v>11000</v>
      </c>
      <c r="H67" s="42" t="s">
        <v>93</v>
      </c>
      <c r="I67" s="43"/>
      <c r="J67" s="43">
        <f>J71*J69</f>
        <v>1000</v>
      </c>
      <c r="K67" s="43">
        <f>K71*K69</f>
        <v>10000</v>
      </c>
      <c r="L67" s="6"/>
    </row>
    <row r="68" spans="1:12" ht="17.25" customHeight="1" x14ac:dyDescent="0.3">
      <c r="A68" s="134"/>
      <c r="B68" s="137"/>
      <c r="C68" s="91"/>
      <c r="D68" s="90"/>
      <c r="E68" s="91"/>
      <c r="F68" s="91"/>
      <c r="G68" s="44"/>
      <c r="H68" s="145" t="s">
        <v>12</v>
      </c>
      <c r="I68" s="146"/>
      <c r="J68" s="146"/>
      <c r="K68" s="146"/>
      <c r="L68" s="6"/>
    </row>
    <row r="69" spans="1:12" ht="84" customHeight="1" x14ac:dyDescent="0.3">
      <c r="A69" s="134"/>
      <c r="B69" s="137"/>
      <c r="C69" s="91"/>
      <c r="D69" s="90"/>
      <c r="E69" s="91"/>
      <c r="F69" s="91"/>
      <c r="G69" s="48"/>
      <c r="H69" s="45" t="s">
        <v>90</v>
      </c>
      <c r="I69" s="46"/>
      <c r="J69" s="46">
        <v>10</v>
      </c>
      <c r="K69" s="46">
        <v>100</v>
      </c>
      <c r="L69" s="6"/>
    </row>
    <row r="70" spans="1:12" ht="18" customHeight="1" x14ac:dyDescent="0.3">
      <c r="A70" s="134"/>
      <c r="B70" s="137"/>
      <c r="C70" s="91"/>
      <c r="D70" s="90"/>
      <c r="E70" s="91"/>
      <c r="F70" s="91"/>
      <c r="G70" s="47" t="s">
        <v>22</v>
      </c>
      <c r="H70" s="145" t="s">
        <v>16</v>
      </c>
      <c r="I70" s="146"/>
      <c r="J70" s="146"/>
      <c r="K70" s="146"/>
      <c r="L70" s="6"/>
    </row>
    <row r="71" spans="1:12" ht="34.5" customHeight="1" x14ac:dyDescent="0.3">
      <c r="A71" s="134"/>
      <c r="B71" s="137"/>
      <c r="C71" s="91"/>
      <c r="D71" s="90"/>
      <c r="E71" s="91"/>
      <c r="F71" s="91"/>
      <c r="G71" s="48">
        <f>J67</f>
        <v>1000</v>
      </c>
      <c r="H71" s="45" t="s">
        <v>96</v>
      </c>
      <c r="I71" s="49"/>
      <c r="J71" s="49">
        <v>100</v>
      </c>
      <c r="K71" s="49">
        <v>100</v>
      </c>
      <c r="L71" s="6"/>
    </row>
    <row r="72" spans="1:12" ht="17.25" customHeight="1" x14ac:dyDescent="0.3">
      <c r="A72" s="134"/>
      <c r="B72" s="137"/>
      <c r="C72" s="91"/>
      <c r="D72" s="90"/>
      <c r="E72" s="91"/>
      <c r="F72" s="91"/>
      <c r="G72" s="44" t="s">
        <v>77</v>
      </c>
      <c r="H72" s="145" t="s">
        <v>78</v>
      </c>
      <c r="I72" s="146"/>
      <c r="J72" s="146"/>
      <c r="K72" s="146"/>
      <c r="L72" s="6"/>
    </row>
    <row r="73" spans="1:12" ht="33.75" customHeight="1" x14ac:dyDescent="0.3">
      <c r="A73" s="134"/>
      <c r="B73" s="137"/>
      <c r="C73" s="91"/>
      <c r="D73" s="90"/>
      <c r="E73" s="91"/>
      <c r="F73" s="91"/>
      <c r="G73" s="43">
        <f>K67</f>
        <v>10000</v>
      </c>
      <c r="H73" s="55" t="s">
        <v>88</v>
      </c>
      <c r="I73" s="22"/>
      <c r="J73" s="26">
        <v>100</v>
      </c>
      <c r="K73" s="26">
        <v>100</v>
      </c>
      <c r="L73" s="6"/>
    </row>
    <row r="74" spans="1:12" ht="18.75" customHeight="1" x14ac:dyDescent="0.3">
      <c r="A74" s="134"/>
      <c r="B74" s="137"/>
      <c r="C74" s="91" t="s">
        <v>80</v>
      </c>
      <c r="D74" s="90" t="s">
        <v>33</v>
      </c>
      <c r="E74" s="91" t="s">
        <v>79</v>
      </c>
      <c r="F74" s="91" t="s">
        <v>9</v>
      </c>
      <c r="G74" s="41" t="s">
        <v>10</v>
      </c>
      <c r="H74" s="102" t="s">
        <v>11</v>
      </c>
      <c r="I74" s="121"/>
      <c r="J74" s="121"/>
      <c r="K74" s="121"/>
      <c r="L74" s="6"/>
    </row>
    <row r="75" spans="1:12" ht="36.75" customHeight="1" x14ac:dyDescent="0.3">
      <c r="A75" s="134"/>
      <c r="B75" s="137"/>
      <c r="C75" s="91"/>
      <c r="D75" s="90"/>
      <c r="E75" s="91"/>
      <c r="F75" s="91"/>
      <c r="G75" s="50">
        <f>I75+J75+K75</f>
        <v>45000</v>
      </c>
      <c r="H75" s="14" t="s">
        <v>93</v>
      </c>
      <c r="I75" s="15"/>
      <c r="J75" s="15"/>
      <c r="K75" s="15">
        <v>45000</v>
      </c>
      <c r="L75" s="6"/>
    </row>
    <row r="76" spans="1:12" ht="18.75" customHeight="1" x14ac:dyDescent="0.3">
      <c r="A76" s="134"/>
      <c r="B76" s="137"/>
      <c r="C76" s="91"/>
      <c r="D76" s="90"/>
      <c r="E76" s="91"/>
      <c r="F76" s="91"/>
      <c r="G76" s="44"/>
      <c r="H76" s="122" t="s">
        <v>12</v>
      </c>
      <c r="I76" s="123"/>
      <c r="J76" s="123"/>
      <c r="K76" s="123"/>
      <c r="L76" s="6"/>
    </row>
    <row r="77" spans="1:12" ht="51.75" customHeight="1" x14ac:dyDescent="0.3">
      <c r="A77" s="134"/>
      <c r="B77" s="137"/>
      <c r="C77" s="91"/>
      <c r="D77" s="90"/>
      <c r="E77" s="91"/>
      <c r="F77" s="91"/>
      <c r="G77" s="48"/>
      <c r="H77" s="17" t="s">
        <v>89</v>
      </c>
      <c r="I77" s="18"/>
      <c r="J77" s="18"/>
      <c r="K77" s="18">
        <v>30</v>
      </c>
      <c r="L77" s="6"/>
    </row>
    <row r="78" spans="1:12" ht="20.25" customHeight="1" x14ac:dyDescent="0.3">
      <c r="A78" s="134"/>
      <c r="B78" s="137"/>
      <c r="C78" s="91"/>
      <c r="D78" s="90"/>
      <c r="E78" s="91"/>
      <c r="F78" s="91"/>
      <c r="G78" s="47"/>
      <c r="H78" s="122" t="s">
        <v>16</v>
      </c>
      <c r="I78" s="123"/>
      <c r="J78" s="123"/>
      <c r="K78" s="123"/>
      <c r="L78" s="6"/>
    </row>
    <row r="79" spans="1:12" ht="35.25" customHeight="1" x14ac:dyDescent="0.3">
      <c r="A79" s="134"/>
      <c r="B79" s="137"/>
      <c r="C79" s="91"/>
      <c r="D79" s="90"/>
      <c r="E79" s="91"/>
      <c r="F79" s="91"/>
      <c r="G79" s="48"/>
      <c r="H79" s="17" t="s">
        <v>96</v>
      </c>
      <c r="I79" s="22"/>
      <c r="J79" s="22"/>
      <c r="K79" s="22">
        <v>1500</v>
      </c>
      <c r="L79" s="6"/>
    </row>
    <row r="80" spans="1:12" ht="21" customHeight="1" x14ac:dyDescent="0.3">
      <c r="A80" s="134"/>
      <c r="B80" s="137"/>
      <c r="C80" s="91"/>
      <c r="D80" s="90"/>
      <c r="E80" s="91"/>
      <c r="F80" s="91"/>
      <c r="G80" s="44" t="s">
        <v>77</v>
      </c>
      <c r="H80" s="122" t="s">
        <v>78</v>
      </c>
      <c r="I80" s="123"/>
      <c r="J80" s="123"/>
      <c r="K80" s="123"/>
      <c r="L80" s="6"/>
    </row>
    <row r="81" spans="1:12" ht="34.5" customHeight="1" x14ac:dyDescent="0.3">
      <c r="A81" s="135"/>
      <c r="B81" s="138"/>
      <c r="C81" s="91"/>
      <c r="D81" s="90"/>
      <c r="E81" s="91"/>
      <c r="F81" s="91"/>
      <c r="G81" s="43">
        <f>K75</f>
        <v>45000</v>
      </c>
      <c r="H81" s="55" t="s">
        <v>88</v>
      </c>
      <c r="I81" s="22"/>
      <c r="J81" s="26">
        <v>100</v>
      </c>
      <c r="K81" s="26">
        <v>100</v>
      </c>
      <c r="L81" s="6"/>
    </row>
    <row r="82" spans="1:12" s="71" customFormat="1" ht="11.25" customHeight="1" x14ac:dyDescent="0.3">
      <c r="A82" s="82"/>
      <c r="B82" s="81"/>
      <c r="C82" s="83"/>
      <c r="D82" s="81"/>
      <c r="E82" s="83"/>
      <c r="F82" s="83"/>
      <c r="G82" s="84"/>
      <c r="H82" s="85"/>
      <c r="I82" s="86"/>
      <c r="J82" s="87"/>
      <c r="K82" s="63" t="s">
        <v>92</v>
      </c>
      <c r="L82" s="70"/>
    </row>
    <row r="83" spans="1:12" ht="18" customHeight="1" x14ac:dyDescent="0.3">
      <c r="A83" s="139" t="s">
        <v>95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6"/>
    </row>
    <row r="84" spans="1:12" ht="12.75" customHeight="1" x14ac:dyDescent="0.3">
      <c r="A84" s="72" t="s">
        <v>91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6"/>
    </row>
    <row r="85" spans="1:12" x14ac:dyDescent="0.3">
      <c r="A85" s="105"/>
      <c r="B85" s="105"/>
      <c r="C85" s="100" t="s">
        <v>66</v>
      </c>
      <c r="D85" s="100"/>
      <c r="E85" s="100"/>
      <c r="F85" s="100"/>
      <c r="G85" s="29">
        <f>I85+J85+K85</f>
        <v>3267377.9</v>
      </c>
      <c r="H85" s="89"/>
      <c r="I85" s="40">
        <v>123704.7</v>
      </c>
      <c r="J85" s="39">
        <v>1415524.4</v>
      </c>
      <c r="K85" s="39">
        <v>1728148.8</v>
      </c>
    </row>
    <row r="86" spans="1:12" ht="19.5" customHeight="1" x14ac:dyDescent="0.3">
      <c r="A86" s="105"/>
      <c r="B86" s="105"/>
      <c r="C86" s="30" t="s">
        <v>69</v>
      </c>
      <c r="D86" s="28">
        <f>D87</f>
        <v>3267377.9</v>
      </c>
      <c r="E86" s="31" t="s">
        <v>67</v>
      </c>
      <c r="F86" s="56"/>
      <c r="G86" s="32">
        <v>2023</v>
      </c>
      <c r="H86" s="29">
        <f>I85</f>
        <v>123704.7</v>
      </c>
      <c r="I86" s="106"/>
      <c r="J86" s="106"/>
      <c r="K86" s="106"/>
    </row>
    <row r="87" spans="1:12" ht="19.5" customHeight="1" x14ac:dyDescent="0.3">
      <c r="A87" s="105"/>
      <c r="B87" s="105"/>
      <c r="C87" s="30" t="s">
        <v>68</v>
      </c>
      <c r="D87" s="28">
        <f>G85</f>
        <v>3267377.9</v>
      </c>
      <c r="E87" s="31" t="s">
        <v>56</v>
      </c>
      <c r="F87" s="56"/>
      <c r="G87" s="32">
        <v>2024</v>
      </c>
      <c r="H87" s="29">
        <f>J85</f>
        <v>1415524.4</v>
      </c>
      <c r="I87" s="106"/>
      <c r="J87" s="106"/>
      <c r="K87" s="106"/>
    </row>
    <row r="88" spans="1:12" ht="19.5" customHeight="1" x14ac:dyDescent="0.3">
      <c r="A88" s="105"/>
      <c r="B88" s="105"/>
      <c r="C88" s="30" t="s">
        <v>70</v>
      </c>
      <c r="D88" s="29"/>
      <c r="E88" s="31" t="s">
        <v>56</v>
      </c>
      <c r="F88" s="56"/>
      <c r="G88" s="32">
        <v>2025</v>
      </c>
      <c r="H88" s="29">
        <f>K85</f>
        <v>1728148.8</v>
      </c>
      <c r="I88" s="106"/>
      <c r="J88" s="106"/>
      <c r="K88" s="106"/>
    </row>
    <row r="89" spans="1:12" ht="19.5" customHeight="1" x14ac:dyDescent="0.3">
      <c r="A89" s="74"/>
      <c r="B89" s="74"/>
      <c r="C89" s="75"/>
      <c r="D89" s="76"/>
      <c r="E89" s="77"/>
      <c r="F89" s="78"/>
      <c r="G89" s="79"/>
      <c r="H89" s="80"/>
      <c r="I89" s="59"/>
      <c r="J89" s="59"/>
      <c r="K89" s="63" t="s">
        <v>92</v>
      </c>
    </row>
    <row r="90" spans="1:12" ht="13.5" customHeight="1" x14ac:dyDescent="0.3">
      <c r="A90" s="33"/>
      <c r="B90" s="34"/>
      <c r="C90" s="34"/>
      <c r="D90" s="34"/>
      <c r="E90" s="34"/>
      <c r="F90" s="34"/>
      <c r="G90" s="35"/>
      <c r="H90" s="35"/>
      <c r="I90" s="35"/>
      <c r="J90" s="35"/>
      <c r="K90" s="63"/>
    </row>
    <row r="91" spans="1:12" ht="22.5" customHeight="1" x14ac:dyDescent="0.4">
      <c r="A91" s="99" t="s">
        <v>30</v>
      </c>
      <c r="B91" s="99"/>
      <c r="C91" s="99"/>
      <c r="D91" s="36"/>
      <c r="E91" s="36"/>
      <c r="F91" s="36"/>
      <c r="G91" s="36"/>
      <c r="H91" s="99" t="s">
        <v>31</v>
      </c>
      <c r="I91" s="99"/>
      <c r="J91" s="99"/>
    </row>
  </sheetData>
  <mergeCells count="88">
    <mergeCell ref="A66:A81"/>
    <mergeCell ref="B66:B81"/>
    <mergeCell ref="A83:K83"/>
    <mergeCell ref="A64:K64"/>
    <mergeCell ref="F66:F73"/>
    <mergeCell ref="H66:K66"/>
    <mergeCell ref="H68:K68"/>
    <mergeCell ref="H70:K70"/>
    <mergeCell ref="H72:K72"/>
    <mergeCell ref="C66:C73"/>
    <mergeCell ref="D66:D73"/>
    <mergeCell ref="E66:E73"/>
    <mergeCell ref="H74:K74"/>
    <mergeCell ref="H76:K76"/>
    <mergeCell ref="H78:K78"/>
    <mergeCell ref="H80:K80"/>
    <mergeCell ref="A31:A41"/>
    <mergeCell ref="B31:B41"/>
    <mergeCell ref="C31:C41"/>
    <mergeCell ref="D31:D41"/>
    <mergeCell ref="E31:E41"/>
    <mergeCell ref="H33:K33"/>
    <mergeCell ref="G34:G37"/>
    <mergeCell ref="H38:K38"/>
    <mergeCell ref="H44:K44"/>
    <mergeCell ref="H52:K52"/>
    <mergeCell ref="J61:J62"/>
    <mergeCell ref="K61:K62"/>
    <mergeCell ref="H60:K60"/>
    <mergeCell ref="A42:A62"/>
    <mergeCell ref="B42:B62"/>
    <mergeCell ref="D42:D62"/>
    <mergeCell ref="E42:E62"/>
    <mergeCell ref="F42:F62"/>
    <mergeCell ref="G42:G58"/>
    <mergeCell ref="A8:K8"/>
    <mergeCell ref="A27:K27"/>
    <mergeCell ref="A10:A11"/>
    <mergeCell ref="B10:B11"/>
    <mergeCell ref="D10:F10"/>
    <mergeCell ref="C10:C11"/>
    <mergeCell ref="A18:K18"/>
    <mergeCell ref="A20:K20"/>
    <mergeCell ref="I22:K22"/>
    <mergeCell ref="I23:K23"/>
    <mergeCell ref="I24:K24"/>
    <mergeCell ref="I25:K25"/>
    <mergeCell ref="F23:H23"/>
    <mergeCell ref="A25:B25"/>
    <mergeCell ref="C21:K21"/>
    <mergeCell ref="A23:B23"/>
    <mergeCell ref="I1:K1"/>
    <mergeCell ref="I2:K2"/>
    <mergeCell ref="I3:K3"/>
    <mergeCell ref="A5:K5"/>
    <mergeCell ref="A7:L7"/>
    <mergeCell ref="A91:C91"/>
    <mergeCell ref="H91:J91"/>
    <mergeCell ref="C85:F85"/>
    <mergeCell ref="F29:F30"/>
    <mergeCell ref="H42:K42"/>
    <mergeCell ref="C42:C62"/>
    <mergeCell ref="C29:C30"/>
    <mergeCell ref="D29:D30"/>
    <mergeCell ref="E29:E30"/>
    <mergeCell ref="H29:K29"/>
    <mergeCell ref="B85:B88"/>
    <mergeCell ref="A85:A88"/>
    <mergeCell ref="I86:K88"/>
    <mergeCell ref="C74:C81"/>
    <mergeCell ref="H61:H62"/>
    <mergeCell ref="I61:I62"/>
    <mergeCell ref="D74:D81"/>
    <mergeCell ref="E74:E81"/>
    <mergeCell ref="F74:F81"/>
    <mergeCell ref="A21:B22"/>
    <mergeCell ref="A24:B24"/>
    <mergeCell ref="F24:H24"/>
    <mergeCell ref="F25:H25"/>
    <mergeCell ref="F22:H22"/>
    <mergeCell ref="D22:E22"/>
    <mergeCell ref="D23:E23"/>
    <mergeCell ref="D24:E24"/>
    <mergeCell ref="D25:E25"/>
    <mergeCell ref="A29:A30"/>
    <mergeCell ref="B29:B30"/>
    <mergeCell ref="F31:F41"/>
    <mergeCell ref="H31:K31"/>
  </mergeCells>
  <phoneticPr fontId="1" type="noConversion"/>
  <pageMargins left="3.937007874015748E-2" right="3.937007874015748E-2" top="0.15748031496062992" bottom="0.19685039370078741" header="0.31496062992125984" footer="0.31496062992125984"/>
  <pageSetup paperSize="9" scale="55" orientation="landscape" r:id="rId1"/>
  <rowBreaks count="3" manualBreakCount="3">
    <brk id="39" max="10" man="1"/>
    <brk id="57" max="10" man="1"/>
    <brk id="9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2024-01-12T07:58:46Z</cp:lastPrinted>
  <dcterms:created xsi:type="dcterms:W3CDTF">2015-06-05T18:19:34Z</dcterms:created>
  <dcterms:modified xsi:type="dcterms:W3CDTF">2024-11-04T06:38:50Z</dcterms:modified>
</cp:coreProperties>
</file>